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4928" windowHeight="9888" activeTab="0"/>
  </bookViews>
  <sheets>
    <sheet name="Comparison Chart" sheetId="1" r:id="rId1"/>
    <sheet name="Data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Riju Saini</author>
  </authors>
  <commentList>
    <comment ref="B4" authorId="0">
      <text>
        <r>
          <rPr>
            <b/>
            <sz val="8"/>
            <rFont val="Tahoma"/>
            <family val="2"/>
          </rPr>
          <t>Scientific Formulation</t>
        </r>
        <r>
          <rPr>
            <sz val="8"/>
            <rFont val="Tahoma"/>
            <family val="0"/>
          </rPr>
          <t xml:space="preserve">
(IAPWS-95)
</t>
        </r>
        <r>
          <rPr>
            <b/>
            <sz val="8"/>
            <color indexed="12"/>
            <rFont val="Tahoma"/>
            <family val="2"/>
          </rPr>
          <t>Base</t>
        </r>
      </text>
    </comment>
    <comment ref="C4" authorId="0">
      <text>
        <r>
          <rPr>
            <b/>
            <sz val="8"/>
            <rFont val="Tahoma"/>
            <family val="2"/>
          </rPr>
          <t>Industrial Formulation</t>
        </r>
        <r>
          <rPr>
            <sz val="8"/>
            <rFont val="Tahoma"/>
            <family val="0"/>
          </rPr>
          <t xml:space="preserve">
(IAPWS-IF97)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Old Scientific Formulation </t>
        </r>
        <r>
          <rPr>
            <sz val="8"/>
            <rFont val="Tahoma"/>
            <family val="2"/>
          </rPr>
          <t>(NBS/NRC-84)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Old Industrial Formulation</t>
        </r>
        <r>
          <rPr>
            <sz val="8"/>
            <rFont val="Tahoma"/>
            <family val="2"/>
          </rPr>
          <t xml:space="preserve"> (IFC-67)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Industrial Formulation</t>
        </r>
        <r>
          <rPr>
            <sz val="8"/>
            <rFont val="Tahoma"/>
            <family val="0"/>
          </rPr>
          <t xml:space="preserve">
(IAPWS-IF97)
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Old Scientific Formulation </t>
        </r>
        <r>
          <rPr>
            <sz val="8"/>
            <rFont val="Tahoma"/>
            <family val="2"/>
          </rPr>
          <t>(NBS/NRC-84)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Old Industrial Formulation</t>
        </r>
        <r>
          <rPr>
            <sz val="8"/>
            <rFont val="Tahoma"/>
            <family val="2"/>
          </rPr>
          <t xml:space="preserve"> (IFC-67)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Industrial Formulation</t>
        </r>
        <r>
          <rPr>
            <sz val="8"/>
            <rFont val="Tahoma"/>
            <family val="0"/>
          </rPr>
          <t xml:space="preserve">
(IAPWS-IF97)
</t>
        </r>
      </text>
    </comment>
    <comment ref="L4" authorId="0">
      <text>
        <r>
          <rPr>
            <b/>
            <sz val="8"/>
            <rFont val="Tahoma"/>
            <family val="0"/>
          </rPr>
          <t xml:space="preserve">Old Scientific Formulation </t>
        </r>
        <r>
          <rPr>
            <sz val="8"/>
            <rFont val="Tahoma"/>
            <family val="2"/>
          </rPr>
          <t>(NBS/NRC-84)</t>
        </r>
        <r>
          <rPr>
            <sz val="8"/>
            <rFont val="Tahoma"/>
            <family val="0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0"/>
          </rPr>
          <t>Old Industrial Formulation</t>
        </r>
        <r>
          <rPr>
            <sz val="8"/>
            <rFont val="Tahoma"/>
            <family val="2"/>
          </rPr>
          <t xml:space="preserve"> (IFC-67)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<sst xmlns="http://schemas.openxmlformats.org/spreadsheetml/2006/main" count="16" uniqueCount="10">
  <si>
    <t>Temperature</t>
  </si>
  <si>
    <t>ºC</t>
  </si>
  <si>
    <t>Vapor Pressure, bar</t>
  </si>
  <si>
    <t>IAPWS-95</t>
  </si>
  <si>
    <t>IAPWS-IF97</t>
  </si>
  <si>
    <t>NBS/NRC-84</t>
  </si>
  <si>
    <t>IFC-67</t>
  </si>
  <si>
    <t>Difference, bar</t>
  </si>
  <si>
    <t>Difference, %</t>
  </si>
  <si>
    <t>Model Comparisons: Vapor Pressure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</si>
</sst>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0.000%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Tahoma"/>
      <family val="2"/>
    </font>
    <font>
      <sz val="10.75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171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167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Model Comparisons: Saturated Vapor Density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(Baseline: IAPWS Formulation for Scientific and General Use, IAPWS-95)</a:t>
            </a:r>
          </a:p>
        </c:rich>
      </c:tx>
      <c:layout>
        <c:manualLayout>
          <c:xMode val="factor"/>
          <c:yMode val="factor"/>
          <c:x val="0.01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975"/>
          <c:w val="0.971"/>
          <c:h val="0.88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IAPWS-IF97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Data!$A$5:$A$118</c:f>
              <c:numCache>
                <c:ptCount val="114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30</c:v>
                </c:pt>
                <c:pt idx="33">
                  <c:v>35</c:v>
                </c:pt>
                <c:pt idx="34">
                  <c:v>40</c:v>
                </c:pt>
                <c:pt idx="35">
                  <c:v>45</c:v>
                </c:pt>
                <c:pt idx="36">
                  <c:v>50</c:v>
                </c:pt>
                <c:pt idx="37">
                  <c:v>55</c:v>
                </c:pt>
                <c:pt idx="38">
                  <c:v>60</c:v>
                </c:pt>
                <c:pt idx="39">
                  <c:v>65</c:v>
                </c:pt>
                <c:pt idx="40">
                  <c:v>70</c:v>
                </c:pt>
                <c:pt idx="41">
                  <c:v>75</c:v>
                </c:pt>
                <c:pt idx="42">
                  <c:v>80</c:v>
                </c:pt>
                <c:pt idx="43">
                  <c:v>85</c:v>
                </c:pt>
                <c:pt idx="44">
                  <c:v>90</c:v>
                </c:pt>
                <c:pt idx="45">
                  <c:v>95</c:v>
                </c:pt>
                <c:pt idx="46">
                  <c:v>100</c:v>
                </c:pt>
                <c:pt idx="47">
                  <c:v>105</c:v>
                </c:pt>
                <c:pt idx="48">
                  <c:v>110</c:v>
                </c:pt>
                <c:pt idx="49">
                  <c:v>115</c:v>
                </c:pt>
                <c:pt idx="50">
                  <c:v>120</c:v>
                </c:pt>
                <c:pt idx="51">
                  <c:v>125</c:v>
                </c:pt>
                <c:pt idx="52">
                  <c:v>130</c:v>
                </c:pt>
                <c:pt idx="53">
                  <c:v>135</c:v>
                </c:pt>
                <c:pt idx="54">
                  <c:v>140</c:v>
                </c:pt>
                <c:pt idx="55">
                  <c:v>145</c:v>
                </c:pt>
                <c:pt idx="56">
                  <c:v>150</c:v>
                </c:pt>
                <c:pt idx="57">
                  <c:v>155</c:v>
                </c:pt>
                <c:pt idx="58">
                  <c:v>160</c:v>
                </c:pt>
                <c:pt idx="59">
                  <c:v>165</c:v>
                </c:pt>
                <c:pt idx="60">
                  <c:v>170</c:v>
                </c:pt>
                <c:pt idx="61">
                  <c:v>175</c:v>
                </c:pt>
                <c:pt idx="62">
                  <c:v>180</c:v>
                </c:pt>
                <c:pt idx="63">
                  <c:v>185</c:v>
                </c:pt>
                <c:pt idx="64">
                  <c:v>190</c:v>
                </c:pt>
                <c:pt idx="65">
                  <c:v>195</c:v>
                </c:pt>
                <c:pt idx="66">
                  <c:v>200</c:v>
                </c:pt>
                <c:pt idx="67">
                  <c:v>205</c:v>
                </c:pt>
                <c:pt idx="68">
                  <c:v>210</c:v>
                </c:pt>
                <c:pt idx="69">
                  <c:v>215</c:v>
                </c:pt>
                <c:pt idx="70">
                  <c:v>220</c:v>
                </c:pt>
                <c:pt idx="71">
                  <c:v>225</c:v>
                </c:pt>
                <c:pt idx="72">
                  <c:v>230</c:v>
                </c:pt>
                <c:pt idx="73">
                  <c:v>235</c:v>
                </c:pt>
                <c:pt idx="74">
                  <c:v>240</c:v>
                </c:pt>
                <c:pt idx="75">
                  <c:v>245</c:v>
                </c:pt>
                <c:pt idx="76">
                  <c:v>250</c:v>
                </c:pt>
                <c:pt idx="77">
                  <c:v>255</c:v>
                </c:pt>
                <c:pt idx="78">
                  <c:v>260</c:v>
                </c:pt>
                <c:pt idx="79">
                  <c:v>265</c:v>
                </c:pt>
                <c:pt idx="80">
                  <c:v>270</c:v>
                </c:pt>
                <c:pt idx="81">
                  <c:v>275</c:v>
                </c:pt>
                <c:pt idx="82">
                  <c:v>280</c:v>
                </c:pt>
                <c:pt idx="83">
                  <c:v>285</c:v>
                </c:pt>
                <c:pt idx="84">
                  <c:v>290</c:v>
                </c:pt>
                <c:pt idx="85">
                  <c:v>295</c:v>
                </c:pt>
                <c:pt idx="86">
                  <c:v>300</c:v>
                </c:pt>
                <c:pt idx="87">
                  <c:v>305</c:v>
                </c:pt>
                <c:pt idx="88">
                  <c:v>310</c:v>
                </c:pt>
                <c:pt idx="89">
                  <c:v>315</c:v>
                </c:pt>
                <c:pt idx="90">
                  <c:v>320</c:v>
                </c:pt>
                <c:pt idx="91">
                  <c:v>325</c:v>
                </c:pt>
                <c:pt idx="92">
                  <c:v>330</c:v>
                </c:pt>
                <c:pt idx="93">
                  <c:v>335</c:v>
                </c:pt>
                <c:pt idx="94">
                  <c:v>340</c:v>
                </c:pt>
                <c:pt idx="95">
                  <c:v>345</c:v>
                </c:pt>
                <c:pt idx="96">
                  <c:v>350</c:v>
                </c:pt>
                <c:pt idx="97">
                  <c:v>355</c:v>
                </c:pt>
                <c:pt idx="98">
                  <c:v>360</c:v>
                </c:pt>
                <c:pt idx="99">
                  <c:v>365</c:v>
                </c:pt>
                <c:pt idx="100">
                  <c:v>370</c:v>
                </c:pt>
                <c:pt idx="101">
                  <c:v>371</c:v>
                </c:pt>
                <c:pt idx="102">
                  <c:v>372</c:v>
                </c:pt>
                <c:pt idx="103">
                  <c:v>373</c:v>
                </c:pt>
                <c:pt idx="104">
                  <c:v>373.1</c:v>
                </c:pt>
                <c:pt idx="105">
                  <c:v>373.2</c:v>
                </c:pt>
                <c:pt idx="106">
                  <c:v>373.3</c:v>
                </c:pt>
                <c:pt idx="107">
                  <c:v>373.4</c:v>
                </c:pt>
                <c:pt idx="108">
                  <c:v>373.5</c:v>
                </c:pt>
                <c:pt idx="109">
                  <c:v>373.6</c:v>
                </c:pt>
                <c:pt idx="110">
                  <c:v>373.7</c:v>
                </c:pt>
                <c:pt idx="111">
                  <c:v>373.8</c:v>
                </c:pt>
                <c:pt idx="112">
                  <c:v>373.9</c:v>
                </c:pt>
                <c:pt idx="113">
                  <c:v>373.946</c:v>
                </c:pt>
              </c:numCache>
            </c:numRef>
          </c:xVal>
          <c:yVal>
            <c:numRef>
              <c:f>Data!$K$5:$K$118</c:f>
              <c:numCache>
                <c:ptCount val="114"/>
                <c:pt idx="0">
                  <c:v>-3.397960363316797E-05</c:v>
                </c:pt>
                <c:pt idx="1">
                  <c:v>-3.398814921831329E-05</c:v>
                </c:pt>
                <c:pt idx="2">
                  <c:v>-3.400522234961708E-05</c:v>
                </c:pt>
                <c:pt idx="3">
                  <c:v>-3.402227141734876E-05</c:v>
                </c:pt>
                <c:pt idx="4">
                  <c:v>-3.4039296407308526E-05</c:v>
                </c:pt>
                <c:pt idx="5">
                  <c:v>-3.405629730704802E-05</c:v>
                </c:pt>
                <c:pt idx="6">
                  <c:v>-3.414093996325429E-05</c:v>
                </c:pt>
                <c:pt idx="7">
                  <c:v>-3.4308410703367864E-05</c:v>
                </c:pt>
                <c:pt idx="8">
                  <c:v>-3.447345107663602E-05</c:v>
                </c:pt>
                <c:pt idx="9">
                  <c:v>-3.463604835713714E-05</c:v>
                </c:pt>
                <c:pt idx="10">
                  <c:v>-3.479619028105622E-05</c:v>
                </c:pt>
                <c:pt idx="11">
                  <c:v>-3.518572654914659E-05</c:v>
                </c:pt>
                <c:pt idx="12">
                  <c:v>-3.555967237936609E-05</c:v>
                </c:pt>
                <c:pt idx="13">
                  <c:v>-3.591787382309926E-05</c:v>
                </c:pt>
                <c:pt idx="14">
                  <c:v>-3.626019490112791E-05</c:v>
                </c:pt>
                <c:pt idx="15">
                  <c:v>-3.658651758266831E-05</c:v>
                </c:pt>
                <c:pt idx="16">
                  <c:v>-3.689674174657182E-05</c:v>
                </c:pt>
                <c:pt idx="17">
                  <c:v>-3.719078510917036E-05</c:v>
                </c:pt>
                <c:pt idx="18">
                  <c:v>-3.746858314683757E-05</c:v>
                </c:pt>
                <c:pt idx="19">
                  <c:v>-3.7730088978329316E-05</c:v>
                </c:pt>
                <c:pt idx="20">
                  <c:v>-3.7975273243078305E-05</c:v>
                </c:pt>
                <c:pt idx="21">
                  <c:v>-3.820412394920771E-05</c:v>
                </c:pt>
                <c:pt idx="22">
                  <c:v>-3.8416646306324735E-05</c:v>
                </c:pt>
                <c:pt idx="23">
                  <c:v>-4.9274018964900806E-05</c:v>
                </c:pt>
                <c:pt idx="24">
                  <c:v>-4.909685188530901E-05</c:v>
                </c:pt>
                <c:pt idx="25">
                  <c:v>-4.891680389891093E-05</c:v>
                </c:pt>
                <c:pt idx="26">
                  <c:v>-4.87334019534762E-05</c:v>
                </c:pt>
                <c:pt idx="27">
                  <c:v>-5.005592037176148E-05</c:v>
                </c:pt>
                <c:pt idx="28">
                  <c:v>-5.162224118829667E-05</c:v>
                </c:pt>
                <c:pt idx="29">
                  <c:v>-6.789371024724826E-05</c:v>
                </c:pt>
                <c:pt idx="30">
                  <c:v>-8.296141311107747E-05</c:v>
                </c:pt>
                <c:pt idx="31">
                  <c:v>-9.427759584254561E-05</c:v>
                </c:pt>
                <c:pt idx="32">
                  <c:v>-0.00010049869305303179</c:v>
                </c:pt>
                <c:pt idx="33">
                  <c:v>-0.00010148968543875715</c:v>
                </c:pt>
                <c:pt idx="34">
                  <c:v>-9.749333869465785E-05</c:v>
                </c:pt>
                <c:pt idx="35">
                  <c:v>-8.959835873295649E-05</c:v>
                </c:pt>
                <c:pt idx="36">
                  <c:v>-7.912737477842016E-05</c:v>
                </c:pt>
                <c:pt idx="37">
                  <c:v>-6.749428293540185E-05</c:v>
                </c:pt>
                <c:pt idx="38">
                  <c:v>-5.605598673109407E-05</c:v>
                </c:pt>
                <c:pt idx="39">
                  <c:v>-4.599531333385612E-05</c:v>
                </c:pt>
                <c:pt idx="40">
                  <c:v>-3.797915239808292E-05</c:v>
                </c:pt>
                <c:pt idx="41">
                  <c:v>-3.273300432524346E-05</c:v>
                </c:pt>
                <c:pt idx="42">
                  <c:v>-3.1581538678874735E-05</c:v>
                </c:pt>
                <c:pt idx="43">
                  <c:v>-3.35072964946739E-05</c:v>
                </c:pt>
                <c:pt idx="44">
                  <c:v>-3.861944444910342E-05</c:v>
                </c:pt>
                <c:pt idx="45">
                  <c:v>-4.648886242935465E-05</c:v>
                </c:pt>
                <c:pt idx="46">
                  <c:v>-5.650418815724426E-05</c:v>
                </c:pt>
                <c:pt idx="47">
                  <c:v>-6.796900053422636E-05</c:v>
                </c:pt>
                <c:pt idx="48">
                  <c:v>-8.005085911909778E-05</c:v>
                </c:pt>
                <c:pt idx="49">
                  <c:v>-9.194691050766556E-05</c:v>
                </c:pt>
                <c:pt idx="50">
                  <c:v>-0.00010292051876673427</c:v>
                </c:pt>
                <c:pt idx="51">
                  <c:v>-0.00011234153654701552</c:v>
                </c:pt>
                <c:pt idx="52">
                  <c:v>-0.0001197403880254191</c:v>
                </c:pt>
                <c:pt idx="53">
                  <c:v>-0.00012483751857136883</c:v>
                </c:pt>
                <c:pt idx="54">
                  <c:v>-0.00012755198097296215</c:v>
                </c:pt>
                <c:pt idx="55">
                  <c:v>-0.00012799203356360248</c:v>
                </c:pt>
                <c:pt idx="56">
                  <c:v>-0.0001264296045568968</c:v>
                </c:pt>
                <c:pt idx="57">
                  <c:v>-0.0001232622296372354</c:v>
                </c:pt>
                <c:pt idx="58">
                  <c:v>-0.0001189674092002494</c:v>
                </c:pt>
                <c:pt idx="59">
                  <c:v>-0.00011405444272726583</c:v>
                </c:pt>
                <c:pt idx="60">
                  <c:v>-0.00010901874798351012</c:v>
                </c:pt>
                <c:pt idx="61">
                  <c:v>-0.00010430244669791529</c:v>
                </c:pt>
                <c:pt idx="62">
                  <c:v>-0.00010026361493548067</c:v>
                </c:pt>
                <c:pt idx="63">
                  <c:v>-9.715496705108923E-05</c:v>
                </c:pt>
                <c:pt idx="64">
                  <c:v>-9.51115369360656E-05</c:v>
                </c:pt>
                <c:pt idx="65">
                  <c:v>-9.414609752866169E-05</c:v>
                </c:pt>
                <c:pt idx="66">
                  <c:v>-9.415098166238509E-05</c:v>
                </c:pt>
                <c:pt idx="67">
                  <c:v>-9.490554066016071E-05</c:v>
                </c:pt>
                <c:pt idx="68">
                  <c:v>-9.608944318793945E-05</c:v>
                </c:pt>
                <c:pt idx="69">
                  <c:v>-9.730294644065726E-05</c:v>
                </c:pt>
                <c:pt idx="70">
                  <c:v>-9.809665332902118E-05</c:v>
                </c:pt>
                <c:pt idx="71">
                  <c:v>-9.558727042348763E-05</c:v>
                </c:pt>
                <c:pt idx="72">
                  <c:v>-9.447851058927503E-05</c:v>
                </c:pt>
                <c:pt idx="73">
                  <c:v>-9.135113222796057E-05</c:v>
                </c:pt>
                <c:pt idx="74">
                  <c:v>-8.600103359390945E-05</c:v>
                </c:pt>
                <c:pt idx="75">
                  <c:v>-7.89062224899593E-05</c:v>
                </c:pt>
                <c:pt idx="76">
                  <c:v>-7.044646241578917E-05</c:v>
                </c:pt>
                <c:pt idx="77">
                  <c:v>-6.13144854054195E-05</c:v>
                </c:pt>
                <c:pt idx="78">
                  <c:v>-5.2504138721624104E-05</c:v>
                </c:pt>
                <c:pt idx="79">
                  <c:v>-4.525254780309101E-05</c:v>
                </c:pt>
                <c:pt idx="80">
                  <c:v>-4.0934790511283865E-05</c:v>
                </c:pt>
                <c:pt idx="81">
                  <c:v>-4.092096790448297E-05</c:v>
                </c:pt>
                <c:pt idx="82">
                  <c:v>-4.6420680195299946E-05</c:v>
                </c:pt>
                <c:pt idx="83">
                  <c:v>-5.835350090886105E-05</c:v>
                </c:pt>
                <c:pt idx="84">
                  <c:v>-7.729118859566007E-05</c:v>
                </c:pt>
                <c:pt idx="85">
                  <c:v>-0.00010350352677328965</c:v>
                </c:pt>
                <c:pt idx="86">
                  <c:v>-0.0001370946450807903</c:v>
                </c:pt>
                <c:pt idx="87">
                  <c:v>-0.00017813077554553798</c:v>
                </c:pt>
                <c:pt idx="88">
                  <c:v>-0.00022654026722601989</c:v>
                </c:pt>
                <c:pt idx="89">
                  <c:v>-0.00028144586132525554</c:v>
                </c:pt>
                <c:pt idx="90">
                  <c:v>-0.0003395452077249175</c:v>
                </c:pt>
                <c:pt idx="91">
                  <c:v>-0.00039232911049182307</c:v>
                </c:pt>
                <c:pt idx="92">
                  <c:v>-0.0004225563423902117</c:v>
                </c:pt>
                <c:pt idx="93">
                  <c:v>-0.00040191534813760574</c:v>
                </c:pt>
                <c:pt idx="94">
                  <c:v>-0.0002950846118881637</c:v>
                </c:pt>
                <c:pt idx="95">
                  <c:v>-8.276916263394222E-05</c:v>
                </c:pt>
                <c:pt idx="96">
                  <c:v>0.00016478204395426125</c:v>
                </c:pt>
                <c:pt idx="97">
                  <c:v>0.0002946114679864973</c:v>
                </c:pt>
                <c:pt idx="98">
                  <c:v>0.0005515790940905938</c:v>
                </c:pt>
                <c:pt idx="99">
                  <c:v>0.0009894012196734396</c:v>
                </c:pt>
                <c:pt idx="100">
                  <c:v>0.00151574262720698</c:v>
                </c:pt>
                <c:pt idx="101">
                  <c:v>0.0017030892588065821</c:v>
                </c:pt>
                <c:pt idx="102">
                  <c:v>0.0024798206439300874</c:v>
                </c:pt>
                <c:pt idx="103">
                  <c:v>0.006448407406844169</c:v>
                </c:pt>
                <c:pt idx="104">
                  <c:v>0.007375564618541858</c:v>
                </c:pt>
                <c:pt idx="105">
                  <c:v>0.008499434867809663</c:v>
                </c:pt>
                <c:pt idx="106">
                  <c:v>0.009871629836208182</c:v>
                </c:pt>
                <c:pt idx="107">
                  <c:v>0.011561750828245277</c:v>
                </c:pt>
                <c:pt idx="108">
                  <c:v>0.013665188579379454</c:v>
                </c:pt>
                <c:pt idx="109">
                  <c:v>0.016312898012777355</c:v>
                </c:pt>
                <c:pt idx="110">
                  <c:v>0.019671895658100683</c:v>
                </c:pt>
                <c:pt idx="111">
                  <c:v>0.0238250171175461</c:v>
                </c:pt>
                <c:pt idx="112">
                  <c:v>0.02666233494107095</c:v>
                </c:pt>
                <c:pt idx="1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Data!$L$4</c:f>
              <c:strCache>
                <c:ptCount val="1"/>
                <c:pt idx="0">
                  <c:v>NBS/NRC-84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Data!$A$5:$A$118</c:f>
              <c:numCache>
                <c:ptCount val="114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30</c:v>
                </c:pt>
                <c:pt idx="33">
                  <c:v>35</c:v>
                </c:pt>
                <c:pt idx="34">
                  <c:v>40</c:v>
                </c:pt>
                <c:pt idx="35">
                  <c:v>45</c:v>
                </c:pt>
                <c:pt idx="36">
                  <c:v>50</c:v>
                </c:pt>
                <c:pt idx="37">
                  <c:v>55</c:v>
                </c:pt>
                <c:pt idx="38">
                  <c:v>60</c:v>
                </c:pt>
                <c:pt idx="39">
                  <c:v>65</c:v>
                </c:pt>
                <c:pt idx="40">
                  <c:v>70</c:v>
                </c:pt>
                <c:pt idx="41">
                  <c:v>75</c:v>
                </c:pt>
                <c:pt idx="42">
                  <c:v>80</c:v>
                </c:pt>
                <c:pt idx="43">
                  <c:v>85</c:v>
                </c:pt>
                <c:pt idx="44">
                  <c:v>90</c:v>
                </c:pt>
                <c:pt idx="45">
                  <c:v>95</c:v>
                </c:pt>
                <c:pt idx="46">
                  <c:v>100</c:v>
                </c:pt>
                <c:pt idx="47">
                  <c:v>105</c:v>
                </c:pt>
                <c:pt idx="48">
                  <c:v>110</c:v>
                </c:pt>
                <c:pt idx="49">
                  <c:v>115</c:v>
                </c:pt>
                <c:pt idx="50">
                  <c:v>120</c:v>
                </c:pt>
                <c:pt idx="51">
                  <c:v>125</c:v>
                </c:pt>
                <c:pt idx="52">
                  <c:v>130</c:v>
                </c:pt>
                <c:pt idx="53">
                  <c:v>135</c:v>
                </c:pt>
                <c:pt idx="54">
                  <c:v>140</c:v>
                </c:pt>
                <c:pt idx="55">
                  <c:v>145</c:v>
                </c:pt>
                <c:pt idx="56">
                  <c:v>150</c:v>
                </c:pt>
                <c:pt idx="57">
                  <c:v>155</c:v>
                </c:pt>
                <c:pt idx="58">
                  <c:v>160</c:v>
                </c:pt>
                <c:pt idx="59">
                  <c:v>165</c:v>
                </c:pt>
                <c:pt idx="60">
                  <c:v>170</c:v>
                </c:pt>
                <c:pt idx="61">
                  <c:v>175</c:v>
                </c:pt>
                <c:pt idx="62">
                  <c:v>180</c:v>
                </c:pt>
                <c:pt idx="63">
                  <c:v>185</c:v>
                </c:pt>
                <c:pt idx="64">
                  <c:v>190</c:v>
                </c:pt>
                <c:pt idx="65">
                  <c:v>195</c:v>
                </c:pt>
                <c:pt idx="66">
                  <c:v>200</c:v>
                </c:pt>
                <c:pt idx="67">
                  <c:v>205</c:v>
                </c:pt>
                <c:pt idx="68">
                  <c:v>210</c:v>
                </c:pt>
                <c:pt idx="69">
                  <c:v>215</c:v>
                </c:pt>
                <c:pt idx="70">
                  <c:v>220</c:v>
                </c:pt>
                <c:pt idx="71">
                  <c:v>225</c:v>
                </c:pt>
                <c:pt idx="72">
                  <c:v>230</c:v>
                </c:pt>
                <c:pt idx="73">
                  <c:v>235</c:v>
                </c:pt>
                <c:pt idx="74">
                  <c:v>240</c:v>
                </c:pt>
                <c:pt idx="75">
                  <c:v>245</c:v>
                </c:pt>
                <c:pt idx="76">
                  <c:v>250</c:v>
                </c:pt>
                <c:pt idx="77">
                  <c:v>255</c:v>
                </c:pt>
                <c:pt idx="78">
                  <c:v>260</c:v>
                </c:pt>
                <c:pt idx="79">
                  <c:v>265</c:v>
                </c:pt>
                <c:pt idx="80">
                  <c:v>270</c:v>
                </c:pt>
                <c:pt idx="81">
                  <c:v>275</c:v>
                </c:pt>
                <c:pt idx="82">
                  <c:v>280</c:v>
                </c:pt>
                <c:pt idx="83">
                  <c:v>285</c:v>
                </c:pt>
                <c:pt idx="84">
                  <c:v>290</c:v>
                </c:pt>
                <c:pt idx="85">
                  <c:v>295</c:v>
                </c:pt>
                <c:pt idx="86">
                  <c:v>300</c:v>
                </c:pt>
                <c:pt idx="87">
                  <c:v>305</c:v>
                </c:pt>
                <c:pt idx="88">
                  <c:v>310</c:v>
                </c:pt>
                <c:pt idx="89">
                  <c:v>315</c:v>
                </c:pt>
                <c:pt idx="90">
                  <c:v>320</c:v>
                </c:pt>
                <c:pt idx="91">
                  <c:v>325</c:v>
                </c:pt>
                <c:pt idx="92">
                  <c:v>330</c:v>
                </c:pt>
                <c:pt idx="93">
                  <c:v>335</c:v>
                </c:pt>
                <c:pt idx="94">
                  <c:v>340</c:v>
                </c:pt>
                <c:pt idx="95">
                  <c:v>345</c:v>
                </c:pt>
                <c:pt idx="96">
                  <c:v>350</c:v>
                </c:pt>
                <c:pt idx="97">
                  <c:v>355</c:v>
                </c:pt>
                <c:pt idx="98">
                  <c:v>360</c:v>
                </c:pt>
                <c:pt idx="99">
                  <c:v>365</c:v>
                </c:pt>
                <c:pt idx="100">
                  <c:v>370</c:v>
                </c:pt>
                <c:pt idx="101">
                  <c:v>371</c:v>
                </c:pt>
                <c:pt idx="102">
                  <c:v>372</c:v>
                </c:pt>
                <c:pt idx="103">
                  <c:v>373</c:v>
                </c:pt>
                <c:pt idx="104">
                  <c:v>373.1</c:v>
                </c:pt>
                <c:pt idx="105">
                  <c:v>373.2</c:v>
                </c:pt>
                <c:pt idx="106">
                  <c:v>373.3</c:v>
                </c:pt>
                <c:pt idx="107">
                  <c:v>373.4</c:v>
                </c:pt>
                <c:pt idx="108">
                  <c:v>373.5</c:v>
                </c:pt>
                <c:pt idx="109">
                  <c:v>373.6</c:v>
                </c:pt>
                <c:pt idx="110">
                  <c:v>373.7</c:v>
                </c:pt>
                <c:pt idx="111">
                  <c:v>373.8</c:v>
                </c:pt>
                <c:pt idx="112">
                  <c:v>373.9</c:v>
                </c:pt>
                <c:pt idx="113">
                  <c:v>373.946</c:v>
                </c:pt>
              </c:numCache>
            </c:numRef>
          </c:xVal>
          <c:yVal>
            <c:numRef>
              <c:f>Data!$L$5:$L$118</c:f>
              <c:numCache>
                <c:ptCount val="114"/>
                <c:pt idx="0">
                  <c:v>1.690711211324059E-05</c:v>
                </c:pt>
                <c:pt idx="1">
                  <c:v>1.669161226434601E-05</c:v>
                </c:pt>
                <c:pt idx="2">
                  <c:v>1.626071533463605E-05</c:v>
                </c:pt>
                <c:pt idx="3">
                  <c:v>1.582995596462253E-05</c:v>
                </c:pt>
                <c:pt idx="4">
                  <c:v>1.5399286624098482E-05</c:v>
                </c:pt>
                <c:pt idx="5">
                  <c:v>1.4968761097993253E-05</c:v>
                </c:pt>
                <c:pt idx="6">
                  <c:v>1.2817980236855893E-05</c:v>
                </c:pt>
                <c:pt idx="7">
                  <c:v>8.52621680624542E-06</c:v>
                </c:pt>
                <c:pt idx="8">
                  <c:v>4.248316980325497E-06</c:v>
                </c:pt>
                <c:pt idx="9">
                  <c:v>-1.4801480009276146E-08</c:v>
                </c:pt>
                <c:pt idx="10">
                  <c:v>-4.262304094493396E-06</c:v>
                </c:pt>
                <c:pt idx="11">
                  <c:v>-1.4807593777058118E-05</c:v>
                </c:pt>
                <c:pt idx="12">
                  <c:v>-2.5239238617358698E-05</c:v>
                </c:pt>
                <c:pt idx="13">
                  <c:v>-3.5547965403025056E-05</c:v>
                </c:pt>
                <c:pt idx="14">
                  <c:v>-4.572620140802856E-05</c:v>
                </c:pt>
                <c:pt idx="15">
                  <c:v>-5.5767938108414514E-05</c:v>
                </c:pt>
                <c:pt idx="16">
                  <c:v>-6.566853034447252E-05</c:v>
                </c:pt>
                <c:pt idx="17">
                  <c:v>-7.542470473921383E-05</c:v>
                </c:pt>
                <c:pt idx="18">
                  <c:v>-8.503430449016461E-05</c:v>
                </c:pt>
                <c:pt idx="19">
                  <c:v>-9.449624678081049E-05</c:v>
                </c:pt>
                <c:pt idx="20">
                  <c:v>-0.00010381040624896819</c:v>
                </c:pt>
                <c:pt idx="21">
                  <c:v>-0.00011297751636705675</c:v>
                </c:pt>
                <c:pt idx="22">
                  <c:v>-0.00012199909626734758</c:v>
                </c:pt>
                <c:pt idx="23">
                  <c:v>-0.0001415375069896251</c:v>
                </c:pt>
                <c:pt idx="24">
                  <c:v>-0.0001499180306737071</c:v>
                </c:pt>
                <c:pt idx="25">
                  <c:v>-0.00015817466310376354</c:v>
                </c:pt>
                <c:pt idx="26">
                  <c:v>-0.00016631067474644242</c:v>
                </c:pt>
                <c:pt idx="27">
                  <c:v>-0.00017583927835719556</c:v>
                </c:pt>
                <c:pt idx="28">
                  <c:v>-0.00018550292046472716</c:v>
                </c:pt>
                <c:pt idx="29">
                  <c:v>-0.0002778862049004723</c:v>
                </c:pt>
                <c:pt idx="30">
                  <c:v>-0.00036392873716518373</c:v>
                </c:pt>
                <c:pt idx="31">
                  <c:v>-0.0004455999518700631</c:v>
                </c:pt>
                <c:pt idx="32">
                  <c:v>-0.0005242844093052874</c:v>
                </c:pt>
                <c:pt idx="33">
                  <c:v>-0.0006006641959685013</c:v>
                </c:pt>
                <c:pt idx="34">
                  <c:v>-0.0006742572799867628</c:v>
                </c:pt>
                <c:pt idx="35">
                  <c:v>-0.0007444065177231849</c:v>
                </c:pt>
                <c:pt idx="36">
                  <c:v>-0.0008101709366037075</c:v>
                </c:pt>
                <c:pt idx="37">
                  <c:v>-0.0008711101362037143</c:v>
                </c:pt>
                <c:pt idx="38">
                  <c:v>-0.0009253448931775997</c:v>
                </c:pt>
                <c:pt idx="39">
                  <c:v>-0.0009728378860786844</c:v>
                </c:pt>
                <c:pt idx="40">
                  <c:v>-0.0010129832714350561</c:v>
                </c:pt>
                <c:pt idx="41">
                  <c:v>-0.0010457818015429969</c:v>
                </c:pt>
                <c:pt idx="42">
                  <c:v>-0.0010723674871422502</c:v>
                </c:pt>
                <c:pt idx="43">
                  <c:v>-0.0010920306911036612</c:v>
                </c:pt>
                <c:pt idx="44">
                  <c:v>-0.001105616002267021</c:v>
                </c:pt>
                <c:pt idx="45">
                  <c:v>-0.0011137766544407346</c:v>
                </c:pt>
                <c:pt idx="46">
                  <c:v>-0.001117237570056369</c:v>
                </c:pt>
                <c:pt idx="47">
                  <c:v>-0.0011167937685347363</c:v>
                </c:pt>
                <c:pt idx="48">
                  <c:v>-0.001113159265230093</c:v>
                </c:pt>
                <c:pt idx="49">
                  <c:v>-0.0011070351946822316</c:v>
                </c:pt>
                <c:pt idx="50">
                  <c:v>-0.0010990571149514026</c:v>
                </c:pt>
                <c:pt idx="51">
                  <c:v>-0.0010897592533006583</c:v>
                </c:pt>
                <c:pt idx="52">
                  <c:v>-0.0010795707809774554</c:v>
                </c:pt>
                <c:pt idx="53">
                  <c:v>-0.0010688096034711023</c:v>
                </c:pt>
                <c:pt idx="54">
                  <c:v>-0.0010576796229439123</c:v>
                </c:pt>
                <c:pt idx="55">
                  <c:v>-0.0010462742216094862</c:v>
                </c:pt>
                <c:pt idx="56">
                  <c:v>-0.0010345855708395215</c:v>
                </c:pt>
                <c:pt idx="57">
                  <c:v>-0.0010225216172281193</c:v>
                </c:pt>
                <c:pt idx="58">
                  <c:v>-0.001009913216678393</c:v>
                </c:pt>
                <c:pt idx="59">
                  <c:v>-0.0009965516926244333</c:v>
                </c:pt>
                <c:pt idx="60">
                  <c:v>-0.0009821996225860892</c:v>
                </c:pt>
                <c:pt idx="61">
                  <c:v>-0.0009666155597734641</c:v>
                </c:pt>
                <c:pt idx="62">
                  <c:v>-0.0009495716929104064</c:v>
                </c:pt>
                <c:pt idx="63">
                  <c:v>-0.0009308830489246372</c:v>
                </c:pt>
                <c:pt idx="64">
                  <c:v>-0.0009104055798985591</c:v>
                </c:pt>
                <c:pt idx="65">
                  <c:v>-0.0008880557434684054</c:v>
                </c:pt>
                <c:pt idx="66">
                  <c:v>-0.0008638172301226844</c:v>
                </c:pt>
                <c:pt idx="67">
                  <c:v>-0.0008377406031559707</c:v>
                </c:pt>
                <c:pt idx="68">
                  <c:v>-0.0008099415814354977</c:v>
                </c:pt>
                <c:pt idx="69">
                  <c:v>-0.0007805950584470302</c:v>
                </c:pt>
                <c:pt idx="70">
                  <c:v>-0.0007499266642143509</c:v>
                </c:pt>
                <c:pt idx="71">
                  <c:v>-0.0007157805568337861</c:v>
                </c:pt>
                <c:pt idx="72">
                  <c:v>-0.0006835637026352437</c:v>
                </c:pt>
                <c:pt idx="73">
                  <c:v>-0.0006504819198008843</c:v>
                </c:pt>
                <c:pt idx="74">
                  <c:v>-0.0006167853006187744</c:v>
                </c:pt>
                <c:pt idx="75">
                  <c:v>-0.000583163988797707</c:v>
                </c:pt>
                <c:pt idx="76">
                  <c:v>-0.0005499094329523758</c:v>
                </c:pt>
                <c:pt idx="77">
                  <c:v>-0.0005172960015055305</c:v>
                </c:pt>
                <c:pt idx="78">
                  <c:v>-0.00048558260531907755</c:v>
                </c:pt>
                <c:pt idx="79">
                  <c:v>-0.0004550213645480981</c:v>
                </c:pt>
                <c:pt idx="80">
                  <c:v>-0.00042587456853570237</c:v>
                </c:pt>
                <c:pt idx="81">
                  <c:v>-0.00039844093314357084</c:v>
                </c:pt>
                <c:pt idx="82">
                  <c:v>-0.0003730922031509374</c:v>
                </c:pt>
                <c:pt idx="83">
                  <c:v>-0.00035032017694549487</c:v>
                </c:pt>
                <c:pt idx="84">
                  <c:v>-0.0003308041999767214</c:v>
                </c:pt>
                <c:pt idx="85">
                  <c:v>-0.00031544085920628143</c:v>
                </c:pt>
                <c:pt idx="86">
                  <c:v>-0.00030548937498184006</c:v>
                </c:pt>
                <c:pt idx="87">
                  <c:v>-0.0003025759640191512</c:v>
                </c:pt>
                <c:pt idx="88">
                  <c:v>-0.000308908407649764</c:v>
                </c:pt>
                <c:pt idx="89">
                  <c:v>-0.00032703284801070424</c:v>
                </c:pt>
                <c:pt idx="90">
                  <c:v>-0.0003602740688920603</c:v>
                </c:pt>
                <c:pt idx="91">
                  <c:v>-0.00041258883336509484</c:v>
                </c:pt>
                <c:pt idx="92">
                  <c:v>-0.0004882572713044402</c:v>
                </c:pt>
                <c:pt idx="93">
                  <c:v>-0.0005918164104581639</c:v>
                </c:pt>
                <c:pt idx="94">
                  <c:v>-0.000727544920561551</c:v>
                </c:pt>
                <c:pt idx="95">
                  <c:v>-0.0008988995515843529</c:v>
                </c:pt>
                <c:pt idx="96">
                  <c:v>-0.0011094720198479395</c:v>
                </c:pt>
                <c:pt idx="97">
                  <c:v>-0.0013715601108764688</c:v>
                </c:pt>
                <c:pt idx="98">
                  <c:v>-0.001771486317961487</c:v>
                </c:pt>
                <c:pt idx="99">
                  <c:v>-0.0028285689322109183</c:v>
                </c:pt>
                <c:pt idx="100">
                  <c:v>-0.007661925251723558</c:v>
                </c:pt>
                <c:pt idx="101">
                  <c:v>-0.010139355982088925</c:v>
                </c:pt>
                <c:pt idx="102">
                  <c:v>-0.013685649885043519</c:v>
                </c:pt>
                <c:pt idx="103">
                  <c:v>-0.01857080249447542</c:v>
                </c:pt>
                <c:pt idx="104">
                  <c:v>-0.01907342856331496</c:v>
                </c:pt>
                <c:pt idx="105">
                  <c:v>-0.019086534102008678</c:v>
                </c:pt>
                <c:pt idx="106">
                  <c:v>-0.018705098912780254</c:v>
                </c:pt>
                <c:pt idx="107">
                  <c:v>-0.01828443923628657</c:v>
                </c:pt>
                <c:pt idx="108">
                  <c:v>-0.0178350401921653</c:v>
                </c:pt>
                <c:pt idx="109">
                  <c:v>-0.017401798549119808</c:v>
                </c:pt>
                <c:pt idx="110">
                  <c:v>-0.017144738127624844</c:v>
                </c:pt>
                <c:pt idx="111">
                  <c:v>-0.017730165145460844</c:v>
                </c:pt>
                <c:pt idx="112">
                  <c:v>-0.024375446055246792</c:v>
                </c:pt>
                <c:pt idx="113">
                  <c:v>-0.07999503439107328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Data!$M$4</c:f>
              <c:strCache>
                <c:ptCount val="1"/>
                <c:pt idx="0">
                  <c:v>IFC-67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Data!$A$5:$A$118</c:f>
              <c:numCache>
                <c:ptCount val="114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30</c:v>
                </c:pt>
                <c:pt idx="33">
                  <c:v>35</c:v>
                </c:pt>
                <c:pt idx="34">
                  <c:v>40</c:v>
                </c:pt>
                <c:pt idx="35">
                  <c:v>45</c:v>
                </c:pt>
                <c:pt idx="36">
                  <c:v>50</c:v>
                </c:pt>
                <c:pt idx="37">
                  <c:v>55</c:v>
                </c:pt>
                <c:pt idx="38">
                  <c:v>60</c:v>
                </c:pt>
                <c:pt idx="39">
                  <c:v>65</c:v>
                </c:pt>
                <c:pt idx="40">
                  <c:v>70</c:v>
                </c:pt>
                <c:pt idx="41">
                  <c:v>75</c:v>
                </c:pt>
                <c:pt idx="42">
                  <c:v>80</c:v>
                </c:pt>
                <c:pt idx="43">
                  <c:v>85</c:v>
                </c:pt>
                <c:pt idx="44">
                  <c:v>90</c:v>
                </c:pt>
                <c:pt idx="45">
                  <c:v>95</c:v>
                </c:pt>
                <c:pt idx="46">
                  <c:v>100</c:v>
                </c:pt>
                <c:pt idx="47">
                  <c:v>105</c:v>
                </c:pt>
                <c:pt idx="48">
                  <c:v>110</c:v>
                </c:pt>
                <c:pt idx="49">
                  <c:v>115</c:v>
                </c:pt>
                <c:pt idx="50">
                  <c:v>120</c:v>
                </c:pt>
                <c:pt idx="51">
                  <c:v>125</c:v>
                </c:pt>
                <c:pt idx="52">
                  <c:v>130</c:v>
                </c:pt>
                <c:pt idx="53">
                  <c:v>135</c:v>
                </c:pt>
                <c:pt idx="54">
                  <c:v>140</c:v>
                </c:pt>
                <c:pt idx="55">
                  <c:v>145</c:v>
                </c:pt>
                <c:pt idx="56">
                  <c:v>150</c:v>
                </c:pt>
                <c:pt idx="57">
                  <c:v>155</c:v>
                </c:pt>
                <c:pt idx="58">
                  <c:v>160</c:v>
                </c:pt>
                <c:pt idx="59">
                  <c:v>165</c:v>
                </c:pt>
                <c:pt idx="60">
                  <c:v>170</c:v>
                </c:pt>
                <c:pt idx="61">
                  <c:v>175</c:v>
                </c:pt>
                <c:pt idx="62">
                  <c:v>180</c:v>
                </c:pt>
                <c:pt idx="63">
                  <c:v>185</c:v>
                </c:pt>
                <c:pt idx="64">
                  <c:v>190</c:v>
                </c:pt>
                <c:pt idx="65">
                  <c:v>195</c:v>
                </c:pt>
                <c:pt idx="66">
                  <c:v>200</c:v>
                </c:pt>
                <c:pt idx="67">
                  <c:v>205</c:v>
                </c:pt>
                <c:pt idx="68">
                  <c:v>210</c:v>
                </c:pt>
                <c:pt idx="69">
                  <c:v>215</c:v>
                </c:pt>
                <c:pt idx="70">
                  <c:v>220</c:v>
                </c:pt>
                <c:pt idx="71">
                  <c:v>225</c:v>
                </c:pt>
                <c:pt idx="72">
                  <c:v>230</c:v>
                </c:pt>
                <c:pt idx="73">
                  <c:v>235</c:v>
                </c:pt>
                <c:pt idx="74">
                  <c:v>240</c:v>
                </c:pt>
                <c:pt idx="75">
                  <c:v>245</c:v>
                </c:pt>
                <c:pt idx="76">
                  <c:v>250</c:v>
                </c:pt>
                <c:pt idx="77">
                  <c:v>255</c:v>
                </c:pt>
                <c:pt idx="78">
                  <c:v>260</c:v>
                </c:pt>
                <c:pt idx="79">
                  <c:v>265</c:v>
                </c:pt>
                <c:pt idx="80">
                  <c:v>270</c:v>
                </c:pt>
                <c:pt idx="81">
                  <c:v>275</c:v>
                </c:pt>
                <c:pt idx="82">
                  <c:v>280</c:v>
                </c:pt>
                <c:pt idx="83">
                  <c:v>285</c:v>
                </c:pt>
                <c:pt idx="84">
                  <c:v>290</c:v>
                </c:pt>
                <c:pt idx="85">
                  <c:v>295</c:v>
                </c:pt>
                <c:pt idx="86">
                  <c:v>300</c:v>
                </c:pt>
                <c:pt idx="87">
                  <c:v>305</c:v>
                </c:pt>
                <c:pt idx="88">
                  <c:v>310</c:v>
                </c:pt>
                <c:pt idx="89">
                  <c:v>315</c:v>
                </c:pt>
                <c:pt idx="90">
                  <c:v>320</c:v>
                </c:pt>
                <c:pt idx="91">
                  <c:v>325</c:v>
                </c:pt>
                <c:pt idx="92">
                  <c:v>330</c:v>
                </c:pt>
                <c:pt idx="93">
                  <c:v>335</c:v>
                </c:pt>
                <c:pt idx="94">
                  <c:v>340</c:v>
                </c:pt>
                <c:pt idx="95">
                  <c:v>345</c:v>
                </c:pt>
                <c:pt idx="96">
                  <c:v>350</c:v>
                </c:pt>
                <c:pt idx="97">
                  <c:v>355</c:v>
                </c:pt>
                <c:pt idx="98">
                  <c:v>360</c:v>
                </c:pt>
                <c:pt idx="99">
                  <c:v>365</c:v>
                </c:pt>
                <c:pt idx="100">
                  <c:v>370</c:v>
                </c:pt>
                <c:pt idx="101">
                  <c:v>371</c:v>
                </c:pt>
                <c:pt idx="102">
                  <c:v>372</c:v>
                </c:pt>
                <c:pt idx="103">
                  <c:v>373</c:v>
                </c:pt>
                <c:pt idx="104">
                  <c:v>373.1</c:v>
                </c:pt>
                <c:pt idx="105">
                  <c:v>373.2</c:v>
                </c:pt>
                <c:pt idx="106">
                  <c:v>373.3</c:v>
                </c:pt>
                <c:pt idx="107">
                  <c:v>373.4</c:v>
                </c:pt>
                <c:pt idx="108">
                  <c:v>373.5</c:v>
                </c:pt>
                <c:pt idx="109">
                  <c:v>373.6</c:v>
                </c:pt>
                <c:pt idx="110">
                  <c:v>373.7</c:v>
                </c:pt>
                <c:pt idx="111">
                  <c:v>373.8</c:v>
                </c:pt>
                <c:pt idx="112">
                  <c:v>373.9</c:v>
                </c:pt>
                <c:pt idx="113">
                  <c:v>373.946</c:v>
                </c:pt>
              </c:numCache>
            </c:numRef>
          </c:xVal>
          <c:yVal>
            <c:numRef>
              <c:f>Data!$M$5:$M$118</c:f>
              <c:numCache>
                <c:ptCount val="114"/>
                <c:pt idx="0">
                  <c:v>-0.0008363073043580755</c:v>
                </c:pt>
                <c:pt idx="1">
                  <c:v>-0.0008367580138282928</c:v>
                </c:pt>
                <c:pt idx="2">
                  <c:v>-0.0008376586417718118</c:v>
                </c:pt>
                <c:pt idx="3">
                  <c:v>-0.0008385582160325972</c:v>
                </c:pt>
                <c:pt idx="4">
                  <c:v>-0.0008394567377447218</c:v>
                </c:pt>
                <c:pt idx="5">
                  <c:v>-0.0008403542080917385</c:v>
                </c:pt>
                <c:pt idx="6">
                  <c:v>-0.0008448258296877426</c:v>
                </c:pt>
                <c:pt idx="7">
                  <c:v>-0.000853690883616426</c:v>
                </c:pt>
                <c:pt idx="8">
                  <c:v>-0.0008624526420772302</c:v>
                </c:pt>
                <c:pt idx="9">
                  <c:v>-0.0008711122461610975</c:v>
                </c:pt>
                <c:pt idx="10">
                  <c:v>-0.0008796708287367825</c:v>
                </c:pt>
                <c:pt idx="11">
                  <c:v>-0.0009006326752619042</c:v>
                </c:pt>
                <c:pt idx="12">
                  <c:v>-0.0009209874825505516</c:v>
                </c:pt>
                <c:pt idx="13">
                  <c:v>-0.0009407522547640669</c:v>
                </c:pt>
                <c:pt idx="14">
                  <c:v>-0.0009599436541039483</c:v>
                </c:pt>
                <c:pt idx="15">
                  <c:v>-0.0009785779953515388</c:v>
                </c:pt>
                <c:pt idx="16">
                  <c:v>-0.0009966712412416102</c:v>
                </c:pt>
                <c:pt idx="17">
                  <c:v>-0.0010142389987209278</c:v>
                </c:pt>
                <c:pt idx="18">
                  <c:v>-0.0010312965159349156</c:v>
                </c:pt>
                <c:pt idx="19">
                  <c:v>-0.0010478586800182193</c:v>
                </c:pt>
                <c:pt idx="20">
                  <c:v>-0.0010639400155064104</c:v>
                </c:pt>
                <c:pt idx="21">
                  <c:v>-0.0010795546834422084</c:v>
                </c:pt>
                <c:pt idx="22">
                  <c:v>-0.0010947164810484326</c:v>
                </c:pt>
                <c:pt idx="23">
                  <c:v>-0.001120088581787445</c:v>
                </c:pt>
                <c:pt idx="24">
                  <c:v>-0.0011340276978994786</c:v>
                </c:pt>
                <c:pt idx="25">
                  <c:v>-0.0011475664878884964</c:v>
                </c:pt>
                <c:pt idx="26">
                  <c:v>-0.0011607167561510064</c:v>
                </c:pt>
                <c:pt idx="27">
                  <c:v>-0.0011749979825559887</c:v>
                </c:pt>
                <c:pt idx="28">
                  <c:v>-0.001189160960717102</c:v>
                </c:pt>
                <c:pt idx="29">
                  <c:v>-0.0013137804899665398</c:v>
                </c:pt>
                <c:pt idx="30">
                  <c:v>-0.0014111195932550711</c:v>
                </c:pt>
                <c:pt idx="31">
                  <c:v>-0.001484809951123296</c:v>
                </c:pt>
                <c:pt idx="32">
                  <c:v>-0.0015372047643753676</c:v>
                </c:pt>
                <c:pt idx="33">
                  <c:v>-0.0015700301229898126</c:v>
                </c:pt>
                <c:pt idx="34">
                  <c:v>-0.0015841524889211355</c:v>
                </c:pt>
                <c:pt idx="35">
                  <c:v>-0.0015805569875488091</c:v>
                </c:pt>
                <c:pt idx="36">
                  <c:v>-0.0015601476384841302</c:v>
                </c:pt>
                <c:pt idx="37">
                  <c:v>-0.0015239175915104112</c:v>
                </c:pt>
                <c:pt idx="38">
                  <c:v>-0.0014730236868091236</c:v>
                </c:pt>
                <c:pt idx="39">
                  <c:v>-0.0014088143371155575</c:v>
                </c:pt>
                <c:pt idx="40">
                  <c:v>-0.0013325682721758278</c:v>
                </c:pt>
                <c:pt idx="41">
                  <c:v>-0.0012460961305099637</c:v>
                </c:pt>
                <c:pt idx="42">
                  <c:v>-0.0011522666588476922</c:v>
                </c:pt>
                <c:pt idx="43">
                  <c:v>-0.0010520218175783492</c:v>
                </c:pt>
                <c:pt idx="44">
                  <c:v>-0.0009477678135253965</c:v>
                </c:pt>
                <c:pt idx="45">
                  <c:v>-0.0008416176995932757</c:v>
                </c:pt>
                <c:pt idx="46">
                  <c:v>-0.0007356363346783874</c:v>
                </c:pt>
                <c:pt idx="47">
                  <c:v>-0.0006318157199307209</c:v>
                </c:pt>
                <c:pt idx="48">
                  <c:v>-0.0005318969154873201</c:v>
                </c:pt>
                <c:pt idx="49">
                  <c:v>-0.0004374097135857313</c:v>
                </c:pt>
                <c:pt idx="50">
                  <c:v>-0.0003495923496692501</c:v>
                </c:pt>
                <c:pt idx="51">
                  <c:v>-0.00026933172224402363</c:v>
                </c:pt>
                <c:pt idx="52">
                  <c:v>-0.00019714191146361868</c:v>
                </c:pt>
                <c:pt idx="53">
                  <c:v>-0.00013314892866125378</c:v>
                </c:pt>
                <c:pt idx="54">
                  <c:v>-7.708972980981997E-05</c:v>
                </c:pt>
                <c:pt idx="55">
                  <c:v>-2.8329917529639027E-05</c:v>
                </c:pt>
                <c:pt idx="56">
                  <c:v>1.409946040376565E-05</c:v>
                </c:pt>
                <c:pt idx="57">
                  <c:v>5.1446727766358104E-05</c:v>
                </c:pt>
                <c:pt idx="58">
                  <c:v>8.516775371613579E-05</c:v>
                </c:pt>
                <c:pt idx="59">
                  <c:v>0.00011684070550050501</c:v>
                </c:pt>
                <c:pt idx="60">
                  <c:v>0.00014807133839968482</c:v>
                </c:pt>
                <c:pt idx="61">
                  <c:v>0.00018039383329399483</c:v>
                </c:pt>
                <c:pt idx="62">
                  <c:v>0.0002151727304278283</c:v>
                </c:pt>
                <c:pt idx="63">
                  <c:v>0.00025351190473202117</c:v>
                </c:pt>
                <c:pt idx="64">
                  <c:v>0.0002961764202270409</c:v>
                </c:pt>
                <c:pt idx="65">
                  <c:v>0.0003435327825937322</c:v>
                </c:pt>
                <c:pt idx="66">
                  <c:v>0.00039551235202892396</c:v>
                </c:pt>
                <c:pt idx="67">
                  <c:v>0.00045160155223629027</c:v>
                </c:pt>
                <c:pt idx="68">
                  <c:v>0.0005108610907443465</c:v>
                </c:pt>
                <c:pt idx="69">
                  <c:v>0.0005719748136688394</c:v>
                </c:pt>
                <c:pt idx="70">
                  <c:v>0.0006333262116075171</c:v>
                </c:pt>
                <c:pt idx="71">
                  <c:v>0.0006955264198560544</c:v>
                </c:pt>
                <c:pt idx="72">
                  <c:v>0.0007515582778345309</c:v>
                </c:pt>
                <c:pt idx="73">
                  <c:v>0.000802693215955529</c:v>
                </c:pt>
                <c:pt idx="74">
                  <c:v>0.0008473477577512796</c:v>
                </c:pt>
                <c:pt idx="75">
                  <c:v>0.0008838103864971679</c:v>
                </c:pt>
                <c:pt idx="76">
                  <c:v>0.0009111781634376062</c:v>
                </c:pt>
                <c:pt idx="77">
                  <c:v>0.0009290314153056842</c:v>
                </c:pt>
                <c:pt idx="78">
                  <c:v>0.0009374206243634837</c:v>
                </c:pt>
                <c:pt idx="79">
                  <c:v>0.0009367345345603855</c:v>
                </c:pt>
                <c:pt idx="80">
                  <c:v>0.0009273859983493794</c:v>
                </c:pt>
                <c:pt idx="81">
                  <c:v>0.0009092409517115869</c:v>
                </c:pt>
                <c:pt idx="82">
                  <c:v>0.0008807394026874942</c:v>
                </c:pt>
                <c:pt idx="83">
                  <c:v>0.0008377638643178411</c:v>
                </c:pt>
                <c:pt idx="84">
                  <c:v>0.000772547405551182</c:v>
                </c:pt>
                <c:pt idx="85">
                  <c:v>0.0006732888612389896</c:v>
                </c:pt>
                <c:pt idx="86">
                  <c:v>0.0005255431780868007</c:v>
                </c:pt>
                <c:pt idx="87">
                  <c:v>0.00031660578666072156</c:v>
                </c:pt>
                <c:pt idx="88">
                  <c:v>4.36199837283994E-05</c:v>
                </c:pt>
                <c:pt idx="89">
                  <c:v>-0.0002753113026877983</c:v>
                </c:pt>
                <c:pt idx="90">
                  <c:v>-0.0005901414597781293</c:v>
                </c:pt>
                <c:pt idx="91">
                  <c:v>-0.0008141871495933644</c:v>
                </c:pt>
                <c:pt idx="92">
                  <c:v>-0.0008351916798341411</c:v>
                </c:pt>
                <c:pt idx="93">
                  <c:v>-0.0005555213019903177</c:v>
                </c:pt>
                <c:pt idx="94">
                  <c:v>1.9040715980023185E-05</c:v>
                </c:pt>
                <c:pt idx="95">
                  <c:v>0.0006112463024095529</c:v>
                </c:pt>
                <c:pt idx="96">
                  <c:v>0.00037239225412522757</c:v>
                </c:pt>
                <c:pt idx="97">
                  <c:v>0.0011711504872534036</c:v>
                </c:pt>
                <c:pt idx="98">
                  <c:v>0.0013718800511069355</c:v>
                </c:pt>
                <c:pt idx="99">
                  <c:v>-1.2031511307390989E-05</c:v>
                </c:pt>
                <c:pt idx="100">
                  <c:v>-0.003682599661026692</c:v>
                </c:pt>
                <c:pt idx="101">
                  <c:v>-0.005055105608141199</c:v>
                </c:pt>
                <c:pt idx="102">
                  <c:v>-0.006869626388057685</c:v>
                </c:pt>
                <c:pt idx="103">
                  <c:v>-0.009538185164607638</c:v>
                </c:pt>
                <c:pt idx="104">
                  <c:v>-0.00996756873212721</c:v>
                </c:pt>
                <c:pt idx="105">
                  <c:v>-0.010489730436502852</c:v>
                </c:pt>
                <c:pt idx="106">
                  <c:v>-0.011157214842624887</c:v>
                </c:pt>
                <c:pt idx="107">
                  <c:v>-0.012061395819896285</c:v>
                </c:pt>
                <c:pt idx="108">
                  <c:v>-0.01337058243324391</c:v>
                </c:pt>
                <c:pt idx="109">
                  <c:v>-0.015421615788425281</c:v>
                </c:pt>
                <c:pt idx="110">
                  <c:v>-0.018980058018242214</c:v>
                </c:pt>
                <c:pt idx="111">
                  <c:v>-0.02622025065847316</c:v>
                </c:pt>
                <c:pt idx="112">
                  <c:v>-0.047734242104214515</c:v>
                </c:pt>
                <c:pt idx="113">
                  <c:v>-0.11861845269722486</c:v>
                </c:pt>
              </c:numCache>
            </c:numRef>
          </c:yVal>
          <c:smooth val="1"/>
        </c:ser>
        <c:axId val="19322620"/>
        <c:axId val="39685853"/>
      </c:scatterChart>
      <c:valAx>
        <c:axId val="19322620"/>
        <c:scaling>
          <c:orientation val="minMax"/>
          <c:max val="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Temperature,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85853"/>
        <c:crosses val="autoZero"/>
        <c:crossBetween val="midCat"/>
        <c:dispUnits/>
        <c:majorUnit val="25"/>
        <c:minorUnit val="5"/>
      </c:valAx>
      <c:valAx>
        <c:axId val="39685853"/>
        <c:scaling>
          <c:orientation val="minMax"/>
          <c:max val="0.005"/>
          <c:min val="-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Difference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%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22620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725"/>
          <c:y val="0.092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0.9745</cdr:y>
    </cdr:from>
    <cdr:to>
      <cdr:x>0.19725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6181725"/>
          <a:ext cx="1685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Drawn with SteamTab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Quad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V3.0</a:t>
          </a:r>
        </a:p>
      </cdr:txBody>
    </cdr:sp>
  </cdr:relSizeAnchor>
  <cdr:relSizeAnchor xmlns:cdr="http://schemas.openxmlformats.org/drawingml/2006/chartDrawing">
    <cdr:from>
      <cdr:x>0.7495</cdr:x>
      <cdr:y>0.9745</cdr:y>
    </cdr:from>
    <cdr:to>
      <cdr:x>0.9785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86625" y="6181725"/>
          <a:ext cx="2228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Copyright © 1999 ChemicaLogic Corporation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353175"/>
    <xdr:graphicFrame>
      <xdr:nvGraphicFramePr>
        <xdr:cNvPr id="1" name="Shape 1025"/>
        <xdr:cNvGraphicFramePr/>
      </xdr:nvGraphicFramePr>
      <xdr:xfrm>
        <a:off x="0" y="0"/>
        <a:ext cx="97250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eamTa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amTab"/>
      <sheetName val="AboutDialog"/>
      <sheetName val="OptionsDialog"/>
      <sheetName val="ConstantDialog"/>
      <sheetName val="SaturatedDialog"/>
      <sheetName val="SuperheatedDialog"/>
      <sheetName val="DialogCode"/>
      <sheetName val="Steam Properties"/>
    </sheetNames>
    <definedNames>
      <definedName name="aSTTSAT"/>
      <definedName name="OASTTSAT"/>
      <definedName name="OSTTSAT"/>
      <definedName name="STTC"/>
      <definedName name="STTSA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">
      <selection activeCell="A1" sqref="A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</cols>
  <sheetData>
    <row r="1" ht="12.75">
      <c r="A1" s="9" t="s">
        <v>9</v>
      </c>
    </row>
    <row r="3" spans="1:13" ht="12.75">
      <c r="A3" s="4" t="s">
        <v>0</v>
      </c>
      <c r="B3" s="10" t="s">
        <v>2</v>
      </c>
      <c r="C3" s="10"/>
      <c r="D3" s="10"/>
      <c r="E3" s="10"/>
      <c r="G3" s="10" t="s">
        <v>7</v>
      </c>
      <c r="H3" s="10"/>
      <c r="I3" s="10"/>
      <c r="K3" s="10" t="s">
        <v>8</v>
      </c>
      <c r="L3" s="10"/>
      <c r="M3" s="10"/>
    </row>
    <row r="4" spans="1:13" ht="12.75">
      <c r="A4" s="4" t="s">
        <v>1</v>
      </c>
      <c r="B4" s="7" t="s">
        <v>3</v>
      </c>
      <c r="C4" s="4" t="s">
        <v>4</v>
      </c>
      <c r="D4" s="4" t="s">
        <v>5</v>
      </c>
      <c r="E4" s="4" t="s">
        <v>6</v>
      </c>
      <c r="G4" s="4" t="s">
        <v>4</v>
      </c>
      <c r="H4" s="4" t="s">
        <v>5</v>
      </c>
      <c r="I4" s="4" t="s">
        <v>6</v>
      </c>
      <c r="K4" s="4" t="s">
        <v>4</v>
      </c>
      <c r="L4" s="4" t="s">
        <v>5</v>
      </c>
      <c r="M4" s="4" t="s">
        <v>6</v>
      </c>
    </row>
    <row r="5" spans="1:13" ht="12.75">
      <c r="A5" s="1">
        <v>0.01</v>
      </c>
      <c r="B5" s="8">
        <f>[1]!STTSAT($A5,1,3,0)</f>
        <v>0.0048545937569159136</v>
      </c>
      <c r="C5" s="5">
        <f>[1]!aSTTSAT($A5,1,3,0)</f>
        <v>0.0048544287997442535</v>
      </c>
      <c r="D5" s="5">
        <f>[1]!OSTTSAT($A5,1,3,0)</f>
        <v>0.004854675834076826</v>
      </c>
      <c r="E5" s="5">
        <f>[1]!OASTTSAT($A5,1,3,0)</f>
        <v>0.004850533824697314</v>
      </c>
      <c r="G5" s="5">
        <f>C5-$B5</f>
        <v>-1.6495717166005452E-07</v>
      </c>
      <c r="H5" s="5">
        <f>D5-$B5</f>
        <v>8.207716091241518E-08</v>
      </c>
      <c r="I5" s="5">
        <f>E5-$B5</f>
        <v>-4.05993221859989E-06</v>
      </c>
      <c r="K5" s="6">
        <f>G5/$B5</f>
        <v>-3.397960363316797E-05</v>
      </c>
      <c r="L5" s="6">
        <f>H5/$B5</f>
        <v>1.690711211324059E-05</v>
      </c>
      <c r="M5" s="6">
        <f>I5/$B5</f>
        <v>-0.0008363073043580755</v>
      </c>
    </row>
    <row r="6" spans="1:13" ht="12.75">
      <c r="A6" s="1">
        <v>0.02</v>
      </c>
      <c r="B6" s="8">
        <f>[1]!STTSAT($A6,1,3,0)</f>
        <v>0.004857945977962165</v>
      </c>
      <c r="C6" s="5">
        <f>[1]!aSTTSAT($A6,1,3,0)</f>
        <v>0.0048577808653693716</v>
      </c>
      <c r="D6" s="5">
        <f>[1]!OSTTSAT($A6,1,3,0)</f>
        <v>0.00485802706491283</v>
      </c>
      <c r="E6" s="5">
        <f>[1]!OASTTSAT($A6,1,3,0)</f>
        <v>0.00485388105273436</v>
      </c>
      <c r="G6" s="5">
        <f aca="true" t="shared" si="0" ref="G6:G69">C6-$B6</f>
        <v>-1.6511259279348295E-07</v>
      </c>
      <c r="H6" s="5">
        <f aca="true" t="shared" si="1" ref="H6:H69">D6-$B6</f>
        <v>8.108695066528365E-08</v>
      </c>
      <c r="I6" s="5">
        <f aca="true" t="shared" si="2" ref="I6:I69">E6-$B6</f>
        <v>-4.064925227804765E-06</v>
      </c>
      <c r="K6" s="6">
        <f aca="true" t="shared" si="3" ref="K6:K69">G6/$B6</f>
        <v>-3.398814921831329E-05</v>
      </c>
      <c r="L6" s="6">
        <f aca="true" t="shared" si="4" ref="L6:L69">H6/$B6</f>
        <v>1.669161226434601E-05</v>
      </c>
      <c r="M6" s="6">
        <f aca="true" t="shared" si="5" ref="M6:M69">I6/$B6</f>
        <v>-0.0008367580138282928</v>
      </c>
    </row>
    <row r="7" spans="1:13" ht="12.75">
      <c r="A7" s="1">
        <v>0.04</v>
      </c>
      <c r="B7" s="8">
        <f>[1]!STTSAT($A7,1,3,0)</f>
        <v>0.004864656511784914</v>
      </c>
      <c r="C7" s="5">
        <f>[1]!aSTTSAT($A7,1,3,0)</f>
        <v>0.004864491088058576</v>
      </c>
      <c r="D7" s="5">
        <f>[1]!OSTTSAT($A7,1,3,0)</f>
        <v>0.004864735614579653</v>
      </c>
      <c r="E7" s="5">
        <f>[1]!OASTTSAT($A7,1,3,0)</f>
        <v>0.004860581590218566</v>
      </c>
      <c r="G7" s="5">
        <f t="shared" si="0"/>
        <v>-1.6542372633775865E-07</v>
      </c>
      <c r="H7" s="5">
        <f t="shared" si="1"/>
        <v>7.910279473891807E-08</v>
      </c>
      <c r="I7" s="5">
        <f t="shared" si="2"/>
        <v>-4.074921566348151E-06</v>
      </c>
      <c r="K7" s="6">
        <f t="shared" si="3"/>
        <v>-3.400522234961708E-05</v>
      </c>
      <c r="L7" s="6">
        <f t="shared" si="4"/>
        <v>1.626071533463605E-05</v>
      </c>
      <c r="M7" s="6">
        <f t="shared" si="5"/>
        <v>-0.0008376586417718118</v>
      </c>
    </row>
    <row r="8" spans="1:13" ht="12.75">
      <c r="A8" s="1">
        <v>0.06</v>
      </c>
      <c r="B8" s="8">
        <f>[1]!STTSAT($A8,1,3,0)</f>
        <v>0.004871375174867931</v>
      </c>
      <c r="C8" s="5">
        <f>[1]!aSTTSAT($A8,1,3,0)</f>
        <v>0.004871209439619556</v>
      </c>
      <c r="D8" s="5">
        <f>[1]!OSTTSAT($A8,1,3,0)</f>
        <v>0.004871452288522436</v>
      </c>
      <c r="E8" s="5">
        <f>[1]!OASTTSAT($A8,1,3,0)</f>
        <v>0.004867290243191668</v>
      </c>
      <c r="G8" s="5">
        <f t="shared" si="0"/>
        <v>-1.6573524837509152E-07</v>
      </c>
      <c r="H8" s="5">
        <f t="shared" si="1"/>
        <v>7.711365450531471E-08</v>
      </c>
      <c r="I8" s="5">
        <f t="shared" si="2"/>
        <v>-4.084931676262733E-06</v>
      </c>
      <c r="K8" s="6">
        <f t="shared" si="3"/>
        <v>-3.402227141734876E-05</v>
      </c>
      <c r="L8" s="6">
        <f t="shared" si="4"/>
        <v>1.582995596462253E-05</v>
      </c>
      <c r="M8" s="6">
        <f t="shared" si="5"/>
        <v>-0.0008385582160325972</v>
      </c>
    </row>
    <row r="9" spans="1:13" ht="12.75">
      <c r="A9" s="1">
        <v>0.08</v>
      </c>
      <c r="B9" s="8">
        <f>[1]!STTSAT($A9,1,3,0)</f>
        <v>0.0048781019755610045</v>
      </c>
      <c r="C9" s="5">
        <f>[1]!aSTTSAT($A9,1,3,0)</f>
        <v>0.004877935928401953</v>
      </c>
      <c r="D9" s="5">
        <f>[1]!OSTTSAT($A9,1,3,0)</f>
        <v>0.004878177094851508</v>
      </c>
      <c r="E9" s="5">
        <f>[1]!OASTTSAT($A9,1,3,0)</f>
        <v>0.004874007019990214</v>
      </c>
      <c r="G9" s="5">
        <f t="shared" si="0"/>
        <v>-1.6604715905119832E-07</v>
      </c>
      <c r="H9" s="5">
        <f t="shared" si="1"/>
        <v>7.511929050324495E-08</v>
      </c>
      <c r="I9" s="5">
        <f t="shared" si="2"/>
        <v>-4.094955570790523E-06</v>
      </c>
      <c r="K9" s="6">
        <f t="shared" si="3"/>
        <v>-3.4039296407308526E-05</v>
      </c>
      <c r="L9" s="6">
        <f t="shared" si="4"/>
        <v>1.5399286624098482E-05</v>
      </c>
      <c r="M9" s="6">
        <f t="shared" si="5"/>
        <v>-0.0008394567377447218</v>
      </c>
    </row>
    <row r="10" spans="1:13" ht="12.75">
      <c r="A10" s="2">
        <v>0.1</v>
      </c>
      <c r="B10" s="8">
        <f>[1]!STTSAT($A10,1,3,0)</f>
        <v>0.004884836922220951</v>
      </c>
      <c r="C10" s="5">
        <f>[1]!aSTTSAT($A10,1,3,0)</f>
        <v>0.004884670562762431</v>
      </c>
      <c r="D10" s="5">
        <f>[1]!OSTTSAT($A10,1,3,0)</f>
        <v>0.004884910042177842</v>
      </c>
      <c r="E10" s="5">
        <f>[1]!OASTTSAT($A10,1,3,0)</f>
        <v>0.00488073192895752</v>
      </c>
      <c r="G10" s="5">
        <f t="shared" si="0"/>
        <v>-1.663594585196021E-07</v>
      </c>
      <c r="H10" s="5">
        <f t="shared" si="1"/>
        <v>7.311995689138207E-08</v>
      </c>
      <c r="I10" s="5">
        <f t="shared" si="2"/>
        <v>-4.104993263430272E-06</v>
      </c>
      <c r="K10" s="6">
        <f t="shared" si="3"/>
        <v>-3.405629730704802E-05</v>
      </c>
      <c r="L10" s="6">
        <f t="shared" si="4"/>
        <v>1.4968761097993253E-05</v>
      </c>
      <c r="M10" s="6">
        <f t="shared" si="5"/>
        <v>-0.0008403542080917385</v>
      </c>
    </row>
    <row r="11" spans="1:13" ht="12.75">
      <c r="A11" s="2">
        <v>0.2</v>
      </c>
      <c r="B11" s="8">
        <f>[1]!STTSAT($A11,1,3,0)</f>
        <v>0.004918634137988075</v>
      </c>
      <c r="C11" s="5">
        <f>[1]!aSTTSAT($A11,1,3,0)</f>
        <v>0.0049184662111952685</v>
      </c>
      <c r="D11" s="5">
        <f>[1]!OSTTSAT($A11,1,3,0)</f>
        <v>0.004918697184943248</v>
      </c>
      <c r="E11" s="5">
        <f>[1]!OASTTSAT($A11,1,3,0)</f>
        <v>0.004914478748821519</v>
      </c>
      <c r="G11" s="5">
        <f t="shared" si="0"/>
        <v>-1.6792679280626388E-07</v>
      </c>
      <c r="H11" s="5">
        <f t="shared" si="1"/>
        <v>6.304695517305586E-08</v>
      </c>
      <c r="I11" s="5">
        <f t="shared" si="2"/>
        <v>-4.1553891665562295E-06</v>
      </c>
      <c r="K11" s="6">
        <f t="shared" si="3"/>
        <v>-3.414093996325429E-05</v>
      </c>
      <c r="L11" s="6">
        <f t="shared" si="4"/>
        <v>1.2817980236855893E-05</v>
      </c>
      <c r="M11" s="6">
        <f t="shared" si="5"/>
        <v>-0.0008448258296877426</v>
      </c>
    </row>
    <row r="12" spans="1:13" ht="12.75">
      <c r="A12" s="2">
        <v>0.4</v>
      </c>
      <c r="B12" s="8">
        <f>[1]!STTSAT($A12,1,3,0)</f>
        <v>0.0049868443417141846</v>
      </c>
      <c r="C12" s="5">
        <f>[1]!aSTTSAT($A12,1,3,0)</f>
        <v>0.004986673251010395</v>
      </c>
      <c r="D12" s="5">
        <f>[1]!OSTTSAT($A12,1,3,0)</f>
        <v>0.004986886860630221</v>
      </c>
      <c r="E12" s="5">
        <f>[1]!OASTTSAT($A12,1,3,0)</f>
        <v>0.004982587118161649</v>
      </c>
      <c r="G12" s="5">
        <f t="shared" si="0"/>
        <v>-1.7109070378929642E-07</v>
      </c>
      <c r="H12" s="5">
        <f t="shared" si="1"/>
        <v>4.251891603645336E-08</v>
      </c>
      <c r="I12" s="5">
        <f t="shared" si="2"/>
        <v>-4.2572235525355565E-06</v>
      </c>
      <c r="K12" s="6">
        <f t="shared" si="3"/>
        <v>-3.4308410703367864E-05</v>
      </c>
      <c r="L12" s="6">
        <f t="shared" si="4"/>
        <v>8.52621680624542E-06</v>
      </c>
      <c r="M12" s="6">
        <f t="shared" si="5"/>
        <v>-0.000853690883616426</v>
      </c>
    </row>
    <row r="13" spans="1:13" ht="12.75">
      <c r="A13" s="2">
        <v>0.6</v>
      </c>
      <c r="B13" s="8">
        <f>[1]!STTSAT($A13,1,3,0)</f>
        <v>0.005055882612063011</v>
      </c>
      <c r="C13" s="5">
        <f>[1]!aSTTSAT($A13,1,3,0)</f>
        <v>0.005055708318341135</v>
      </c>
      <c r="D13" s="5">
        <f>[1]!OSTTSAT($A13,1,3,0)</f>
        <v>0.005055904091054962</v>
      </c>
      <c r="E13" s="5">
        <f>[1]!OASTTSAT($A13,1,3,0)</f>
        <v>0.005051522152746205</v>
      </c>
      <c r="G13" s="5">
        <f t="shared" si="0"/>
        <v>-1.7429372187616893E-07</v>
      </c>
      <c r="H13" s="5">
        <f t="shared" si="1"/>
        <v>2.1478991951359716E-08</v>
      </c>
      <c r="I13" s="5">
        <f t="shared" si="2"/>
        <v>-4.3604593168060715E-06</v>
      </c>
      <c r="K13" s="6">
        <f t="shared" si="3"/>
        <v>-3.447345107663602E-05</v>
      </c>
      <c r="L13" s="6">
        <f t="shared" si="4"/>
        <v>4.248316980325497E-06</v>
      </c>
      <c r="M13" s="6">
        <f t="shared" si="5"/>
        <v>-0.0008624526420772302</v>
      </c>
    </row>
    <row r="14" spans="1:13" ht="12.75">
      <c r="A14" s="2">
        <v>0.8</v>
      </c>
      <c r="B14" s="8">
        <f>[1]!STTSAT($A14,1,3,0)</f>
        <v>0.005125757454035098</v>
      </c>
      <c r="C14" s="5">
        <f>[1]!aSTTSAT($A14,1,3,0)</f>
        <v>0.005125579918052053</v>
      </c>
      <c r="D14" s="5">
        <f>[1]!OSTTSAT($A14,1,3,0)</f>
        <v>0.005125757378166301</v>
      </c>
      <c r="E14" s="5">
        <f>[1]!OASTTSAT($A14,1,3,0)</f>
        <v>0.005121292343946036</v>
      </c>
      <c r="G14" s="5">
        <f t="shared" si="0"/>
        <v>-1.775359830449158E-07</v>
      </c>
      <c r="H14" s="5">
        <f t="shared" si="1"/>
        <v>-7.58687964882987E-11</v>
      </c>
      <c r="I14" s="5">
        <f t="shared" si="2"/>
        <v>-4.4651100890615025E-06</v>
      </c>
      <c r="K14" s="6">
        <f t="shared" si="3"/>
        <v>-3.463604835713714E-05</v>
      </c>
      <c r="L14" s="6">
        <f t="shared" si="4"/>
        <v>-1.4801480009276146E-08</v>
      </c>
      <c r="M14" s="6">
        <f t="shared" si="5"/>
        <v>-0.0008711122461610975</v>
      </c>
    </row>
    <row r="15" spans="1:13" ht="12.75">
      <c r="A15" s="2">
        <v>1</v>
      </c>
      <c r="B15" s="8">
        <f>[1]!STTSAT($A15,1,3,0)</f>
        <v>0.005196477442197134</v>
      </c>
      <c r="C15" s="5">
        <f>[1]!aSTTSAT($A15,1,3,0)</f>
        <v>0.005196296624579264</v>
      </c>
      <c r="D15" s="5">
        <f>[1]!OSTTSAT($A15,1,3,0)</f>
        <v>0.005196455293230055</v>
      </c>
      <c r="E15" s="5">
        <f>[1]!OASTTSAT($A15,1,3,0)</f>
        <v>0.005191906252579044</v>
      </c>
      <c r="G15" s="5">
        <f t="shared" si="0"/>
        <v>-1.808176178699078E-07</v>
      </c>
      <c r="H15" s="5">
        <f t="shared" si="1"/>
        <v>-2.2148967078819415E-08</v>
      </c>
      <c r="I15" s="5">
        <f t="shared" si="2"/>
        <v>-4.571189618089548E-06</v>
      </c>
      <c r="K15" s="6">
        <f t="shared" si="3"/>
        <v>-3.479619028105622E-05</v>
      </c>
      <c r="L15" s="6">
        <f t="shared" si="4"/>
        <v>-4.262304094493396E-06</v>
      </c>
      <c r="M15" s="6">
        <f t="shared" si="5"/>
        <v>-0.0008796708287367825</v>
      </c>
    </row>
    <row r="16" spans="1:13" ht="12.75">
      <c r="A16">
        <v>1.5</v>
      </c>
      <c r="B16" s="8">
        <f>[1]!STTSAT($A16,1,3,0)</f>
        <v>0.005377031830128883</v>
      </c>
      <c r="C16" s="5">
        <f>[1]!aSTTSAT($A16,1,3,0)</f>
        <v>0.005376842635357262</v>
      </c>
      <c r="D16" s="5">
        <f>[1]!OSTTSAT($A16,1,3,0)</f>
        <v>0.005376952209225816</v>
      </c>
      <c r="E16" s="5">
        <f>[1]!OASTTSAT($A16,1,3,0)</f>
        <v>0.005372189099566746</v>
      </c>
      <c r="G16" s="5">
        <f t="shared" si="0"/>
        <v>-1.8919477162097215E-07</v>
      </c>
      <c r="H16" s="5">
        <f t="shared" si="1"/>
        <v>-7.962090306685987E-08</v>
      </c>
      <c r="I16" s="5">
        <f t="shared" si="2"/>
        <v>-4.842730562137389E-06</v>
      </c>
      <c r="K16" s="6">
        <f t="shared" si="3"/>
        <v>-3.518572654914659E-05</v>
      </c>
      <c r="L16" s="6">
        <f t="shared" si="4"/>
        <v>-1.4807593777058118E-05</v>
      </c>
      <c r="M16" s="6">
        <f t="shared" si="5"/>
        <v>-0.0009006326752619042</v>
      </c>
    </row>
    <row r="17" spans="1:13" ht="12.75">
      <c r="A17" s="2">
        <v>2</v>
      </c>
      <c r="B17" s="8">
        <f>[1]!STTSAT($A17,1,3,0)</f>
        <v>0.005563059605054472</v>
      </c>
      <c r="C17" s="5">
        <f>[1]!aSTTSAT($A17,1,3,0)</f>
        <v>0.00556286178447749</v>
      </c>
      <c r="D17" s="5">
        <f>[1]!OSTTSAT($A17,1,3,0)</f>
        <v>0.005562919197665658</v>
      </c>
      <c r="E17" s="5">
        <f>[1]!OASTTSAT($A17,1,3,0)</f>
        <v>0.005557936096793534</v>
      </c>
      <c r="G17" s="5">
        <f t="shared" si="0"/>
        <v>-1.9782057698262273E-07</v>
      </c>
      <c r="H17" s="5">
        <f t="shared" si="1"/>
        <v>-1.4040738881455905E-07</v>
      </c>
      <c r="I17" s="5">
        <f t="shared" si="2"/>
        <v>-5.123508260937784E-06</v>
      </c>
      <c r="K17" s="6">
        <f t="shared" si="3"/>
        <v>-3.555967237936609E-05</v>
      </c>
      <c r="L17" s="6">
        <f t="shared" si="4"/>
        <v>-2.5239238617358698E-05</v>
      </c>
      <c r="M17" s="6">
        <f t="shared" si="5"/>
        <v>-0.0009209874825505516</v>
      </c>
    </row>
    <row r="18" spans="1:13" ht="12.75">
      <c r="A18">
        <v>2.5</v>
      </c>
      <c r="B18" s="8">
        <f>[1]!STTSAT($A18,1,3,0)</f>
        <v>0.005754700556604143</v>
      </c>
      <c r="C18" s="5">
        <f>[1]!aSTTSAT($A18,1,3,0)</f>
        <v>0.005754493859995661</v>
      </c>
      <c r="D18" s="5">
        <f>[1]!OSTTSAT($A18,1,3,0)</f>
        <v>0.005754495988707852</v>
      </c>
      <c r="E18" s="5">
        <f>[1]!OASTTSAT($A18,1,3,0)</f>
        <v>0.005749286809080025</v>
      </c>
      <c r="G18" s="5">
        <f t="shared" si="0"/>
        <v>-2.066966084818267E-07</v>
      </c>
      <c r="H18" s="5">
        <f t="shared" si="1"/>
        <v>-2.0456789629093308E-07</v>
      </c>
      <c r="I18" s="5">
        <f t="shared" si="2"/>
        <v>-5.413747524117378E-06</v>
      </c>
      <c r="K18" s="6">
        <f t="shared" si="3"/>
        <v>-3.591787382309926E-05</v>
      </c>
      <c r="L18" s="6">
        <f t="shared" si="4"/>
        <v>-3.5547965403025056E-05</v>
      </c>
      <c r="M18" s="6">
        <f t="shared" si="5"/>
        <v>-0.0009407522547640669</v>
      </c>
    </row>
    <row r="19" spans="1:13" ht="12.75">
      <c r="A19" s="2">
        <v>3</v>
      </c>
      <c r="B19" s="8">
        <f>[1]!STTSAT($A19,1,3,0)</f>
        <v>0.00595209730030661</v>
      </c>
      <c r="C19" s="5">
        <f>[1]!aSTTSAT($A19,1,3,0)</f>
        <v>0.005951881476098431</v>
      </c>
      <c r="D19" s="5">
        <f>[1]!OSTTSAT($A19,1,3,0)</f>
        <v>0.005951825133506656</v>
      </c>
      <c r="E19" s="5">
        <f>[1]!OASTTSAT($A19,1,3,0)</f>
        <v>0.005946383622274572</v>
      </c>
      <c r="G19" s="5">
        <f t="shared" si="0"/>
        <v>-2.1582420817959497E-07</v>
      </c>
      <c r="H19" s="5">
        <f t="shared" si="1"/>
        <v>-2.721667999540031E-07</v>
      </c>
      <c r="I19" s="5">
        <f t="shared" si="2"/>
        <v>-5.713678032038573E-06</v>
      </c>
      <c r="K19" s="6">
        <f t="shared" si="3"/>
        <v>-3.626019490112791E-05</v>
      </c>
      <c r="L19" s="6">
        <f t="shared" si="4"/>
        <v>-4.572620140802856E-05</v>
      </c>
      <c r="M19" s="6">
        <f t="shared" si="5"/>
        <v>-0.0009599436541039483</v>
      </c>
    </row>
    <row r="20" spans="1:13" ht="12.75">
      <c r="A20">
        <v>3.5</v>
      </c>
      <c r="B20" s="8">
        <f>[1]!STTSAT($A20,1,3,0)</f>
        <v>0.006155395316677309</v>
      </c>
      <c r="C20" s="5">
        <f>[1]!aSTTSAT($A20,1,3,0)</f>
        <v>0.006155170112198327</v>
      </c>
      <c r="D20" s="5">
        <f>[1]!OSTTSAT($A20,1,3,0)</f>
        <v>0.006155052042972255</v>
      </c>
      <c r="E20" s="5">
        <f>[1]!OASTTSAT($A20,1,3,0)</f>
        <v>0.006149371782267718</v>
      </c>
      <c r="G20" s="5">
        <f t="shared" si="0"/>
        <v>-2.2520447898188856E-07</v>
      </c>
      <c r="H20" s="5">
        <f t="shared" si="1"/>
        <v>-3.432737050532847E-07</v>
      </c>
      <c r="I20" s="5">
        <f t="shared" si="2"/>
        <v>-6.023534409590331E-06</v>
      </c>
      <c r="K20" s="6">
        <f t="shared" si="3"/>
        <v>-3.658651758266831E-05</v>
      </c>
      <c r="L20" s="6">
        <f t="shared" si="4"/>
        <v>-5.5767938108414514E-05</v>
      </c>
      <c r="M20" s="6">
        <f t="shared" si="5"/>
        <v>-0.0009785779953515388</v>
      </c>
    </row>
    <row r="21" spans="1:13" ht="12.75">
      <c r="A21" s="2">
        <v>4</v>
      </c>
      <c r="B21" s="8">
        <f>[1]!STTSAT($A21,1,3,0)</f>
        <v>0.00636474299048661</v>
      </c>
      <c r="C21" s="5">
        <f>[1]!aSTTSAT($A21,1,3,0)</f>
        <v>0.006364508152208207</v>
      </c>
      <c r="D21" s="5">
        <f>[1]!OSTTSAT($A21,1,3,0)</f>
        <v>0.006364325027168404</v>
      </c>
      <c r="E21" s="5">
        <f>[1]!OASTTSAT($A21,1,3,0)</f>
        <v>0.006358399434190098</v>
      </c>
      <c r="G21" s="5">
        <f t="shared" si="0"/>
        <v>-2.3483827840328764E-07</v>
      </c>
      <c r="H21" s="5">
        <f t="shared" si="1"/>
        <v>-4.1796331820553867E-07</v>
      </c>
      <c r="I21" s="5">
        <f t="shared" si="2"/>
        <v>-6.3435562965121275E-06</v>
      </c>
      <c r="K21" s="6">
        <f t="shared" si="3"/>
        <v>-3.689674174657182E-05</v>
      </c>
      <c r="L21" s="6">
        <f t="shared" si="4"/>
        <v>-6.566853034447252E-05</v>
      </c>
      <c r="M21" s="6">
        <f t="shared" si="5"/>
        <v>-0.0009966712412416102</v>
      </c>
    </row>
    <row r="22" spans="1:13" ht="12.75">
      <c r="A22">
        <v>4.5</v>
      </c>
      <c r="B22" s="8">
        <f>[1]!STTSAT($A22,1,3,0)</f>
        <v>0.0065802916502030965</v>
      </c>
      <c r="C22" s="5">
        <f>[1]!aSTTSAT($A22,1,3,0)</f>
        <v>0.006580046923990378</v>
      </c>
      <c r="D22" s="5">
        <f>[1]!OSTTSAT($A22,1,3,0)</f>
        <v>0.006579795333648282</v>
      </c>
      <c r="E22" s="5">
        <f>[1]!OASTTSAT($A22,1,3,0)</f>
        <v>0.006573617661788503</v>
      </c>
      <c r="G22" s="5">
        <f t="shared" si="0"/>
        <v>-2.4472621271837136E-07</v>
      </c>
      <c r="H22" s="5">
        <f t="shared" si="1"/>
        <v>-4.963165548144827E-07</v>
      </c>
      <c r="I22" s="5">
        <f t="shared" si="2"/>
        <v>-6.673988414593671E-06</v>
      </c>
      <c r="K22" s="6">
        <f t="shared" si="3"/>
        <v>-3.719078510917036E-05</v>
      </c>
      <c r="L22" s="6">
        <f t="shared" si="4"/>
        <v>-7.542470473921383E-05</v>
      </c>
      <c r="M22" s="6">
        <f t="shared" si="5"/>
        <v>-0.0010142389987209278</v>
      </c>
    </row>
    <row r="23" spans="1:13" ht="12.75">
      <c r="A23" s="2">
        <v>5</v>
      </c>
      <c r="B23" s="8">
        <f>[1]!STTSAT($A23,1,3,0)</f>
        <v>0.006802195607605991</v>
      </c>
      <c r="C23" s="5">
        <f>[1]!aSTTSAT($A23,1,3,0)</f>
        <v>0.0068019407389742865</v>
      </c>
      <c r="D23" s="5">
        <f>[1]!OSTTSAT($A23,1,3,0)</f>
        <v>0.006801617187633492</v>
      </c>
      <c r="E23" s="5">
        <f>[1]!OASTTSAT($A23,1,3,0)</f>
        <v>0.006795180526975159</v>
      </c>
      <c r="G23" s="5">
        <f t="shared" si="0"/>
        <v>-2.5486863170463836E-07</v>
      </c>
      <c r="H23" s="5">
        <f t="shared" si="1"/>
        <v>-5.784199724988281E-07</v>
      </c>
      <c r="I23" s="5">
        <f t="shared" si="2"/>
        <v>-7.015080630831845E-06</v>
      </c>
      <c r="K23" s="6">
        <f t="shared" si="3"/>
        <v>-3.746858314683757E-05</v>
      </c>
      <c r="L23" s="6">
        <f t="shared" si="4"/>
        <v>-8.503430449016461E-05</v>
      </c>
      <c r="M23" s="6">
        <f t="shared" si="5"/>
        <v>-0.0010312965159349156</v>
      </c>
    </row>
    <row r="24" spans="1:13" ht="12.75">
      <c r="A24">
        <v>5.5</v>
      </c>
      <c r="B24" s="8">
        <f>[1]!STTSAT($A24,1,3,0)</f>
        <v>0.007030612197562178</v>
      </c>
      <c r="C24" s="5">
        <f>[1]!aSTTSAT($A24,1,3,0)</f>
        <v>0.007030346931938392</v>
      </c>
      <c r="D24" s="5">
        <f>[1]!OSTTSAT($A24,1,3,0)</f>
        <v>0.007029947831096937</v>
      </c>
      <c r="E24" s="5">
        <f>[1]!OASTTSAT($A24,1,3,0)</f>
        <v>0.00702324510954512</v>
      </c>
      <c r="G24" s="5">
        <f t="shared" si="0"/>
        <v>-2.652656237861484E-07</v>
      </c>
      <c r="H24" s="5">
        <f t="shared" si="1"/>
        <v>-6.64366465241012E-07</v>
      </c>
      <c r="I24" s="5">
        <f t="shared" si="2"/>
        <v>-7.367088017057495E-06</v>
      </c>
      <c r="K24" s="6">
        <f t="shared" si="3"/>
        <v>-3.7730088978329316E-05</v>
      </c>
      <c r="L24" s="6">
        <f t="shared" si="4"/>
        <v>-9.449624678081049E-05</v>
      </c>
      <c r="M24" s="6">
        <f t="shared" si="5"/>
        <v>-0.0010478586800182193</v>
      </c>
    </row>
    <row r="25" spans="1:13" ht="12.75">
      <c r="A25" s="2">
        <v>6</v>
      </c>
      <c r="B25" s="8">
        <f>[1]!STTSAT($A25,1,3,0)</f>
        <v>0.007265701817961751</v>
      </c>
      <c r="C25" s="5">
        <f>[1]!aSTTSAT($A25,1,3,0)</f>
        <v>0.007265425900949911</v>
      </c>
      <c r="D25" s="5">
        <f>[1]!OSTTSAT($A25,1,3,0)</f>
        <v>0.007264947562504344</v>
      </c>
      <c r="E25" s="5">
        <f>[1]!OASTTSAT($A25,1,3,0)</f>
        <v>0.0072579715470568835</v>
      </c>
      <c r="G25" s="5">
        <f t="shared" si="0"/>
        <v>-2.7591701183982825E-07</v>
      </c>
      <c r="H25" s="5">
        <f t="shared" si="1"/>
        <v>-7.542554574064761E-07</v>
      </c>
      <c r="I25" s="5">
        <f t="shared" si="2"/>
        <v>-7.730270904867179E-06</v>
      </c>
      <c r="K25" s="6">
        <f t="shared" si="3"/>
        <v>-3.7975273243078305E-05</v>
      </c>
      <c r="L25" s="6">
        <f t="shared" si="4"/>
        <v>-0.00010381040624896819</v>
      </c>
      <c r="M25" s="6">
        <f t="shared" si="5"/>
        <v>-0.0010639400155064104</v>
      </c>
    </row>
    <row r="26" spans="1:13" ht="12.75">
      <c r="A26">
        <v>6.5</v>
      </c>
      <c r="B26" s="8">
        <f>[1]!STTSAT($A26,1,3,0)</f>
        <v>0.007507627969807447</v>
      </c>
      <c r="C26" s="5">
        <f>[1]!aSTTSAT($A26,1,3,0)</f>
        <v>0.007507341147457924</v>
      </c>
      <c r="D26" s="5">
        <f>[1]!OSTTSAT($A26,1,3,0)</f>
        <v>0.0075067797766456106</v>
      </c>
      <c r="E26" s="5">
        <f>[1]!OASTTSAT($A26,1,3,0)</f>
        <v>0.0074995230748711</v>
      </c>
      <c r="G26" s="5">
        <f t="shared" si="0"/>
        <v>-2.8682234952306235E-07</v>
      </c>
      <c r="H26" s="5">
        <f t="shared" si="1"/>
        <v>-8.481931618366939E-07</v>
      </c>
      <c r="I26" s="5">
        <f t="shared" si="2"/>
        <v>-8.104894936347348E-06</v>
      </c>
      <c r="K26" s="6">
        <f t="shared" si="3"/>
        <v>-3.820412394920771E-05</v>
      </c>
      <c r="L26" s="6">
        <f t="shared" si="4"/>
        <v>-0.00011297751636705675</v>
      </c>
      <c r="M26" s="6">
        <f t="shared" si="5"/>
        <v>-0.0010795546834422084</v>
      </c>
    </row>
    <row r="27" spans="1:13" ht="12.75">
      <c r="A27" s="2">
        <v>7</v>
      </c>
      <c r="B27" s="8">
        <f>[1]!STTSAT($A27,1,3,0)</f>
        <v>0.007756557297451514</v>
      </c>
      <c r="C27" s="5">
        <f>[1]!aSTTSAT($A27,1,3,0)</f>
        <v>0.007756259316533263</v>
      </c>
      <c r="D27" s="5">
        <f>[1]!OSTTSAT($A27,1,3,0)</f>
        <v>0.007755611004471079</v>
      </c>
      <c r="E27" s="5">
        <f>[1]!OASTTSAT($A27,1,3,0)</f>
        <v>0.007748066066341797</v>
      </c>
      <c r="G27" s="5">
        <f t="shared" si="0"/>
        <v>-2.9798091825093687E-07</v>
      </c>
      <c r="H27" s="5">
        <f t="shared" si="1"/>
        <v>-9.462929804349846E-07</v>
      </c>
      <c r="I27" s="5">
        <f t="shared" si="2"/>
        <v>-8.491231109716661E-06</v>
      </c>
      <c r="K27" s="6">
        <f t="shared" si="3"/>
        <v>-3.8416646306324735E-05</v>
      </c>
      <c r="L27" s="6">
        <f t="shared" si="4"/>
        <v>-0.00012199909626734758</v>
      </c>
      <c r="M27" s="6">
        <f t="shared" si="5"/>
        <v>-0.0010947164810484326</v>
      </c>
    </row>
    <row r="28" spans="1:13" ht="12.75">
      <c r="A28">
        <v>7.5</v>
      </c>
      <c r="B28" s="8">
        <f>[1]!STTSAT($A28,1,3,0)</f>
        <v>0.008012745057402864</v>
      </c>
      <c r="C28" s="5">
        <f>[1]!aSTTSAT($A28,1,3,0)</f>
        <v>0.008012350237250944</v>
      </c>
      <c r="D28" s="5">
        <f>[1]!OSTTSAT($A28,1,3,0)</f>
        <v>0.008011610953443295</v>
      </c>
      <c r="E28" s="5">
        <f>[1]!OASTTSAT($A28,1,3,0)</f>
        <v>0.008003770073155293</v>
      </c>
      <c r="G28" s="5">
        <f t="shared" si="0"/>
        <v>-3.948201519193839E-07</v>
      </c>
      <c r="H28" s="5">
        <f t="shared" si="1"/>
        <v>-1.1341039595682417E-06</v>
      </c>
      <c r="I28" s="5">
        <f t="shared" si="2"/>
        <v>-8.974984247570733E-06</v>
      </c>
      <c r="K28" s="6">
        <f t="shared" si="3"/>
        <v>-4.9274018964900806E-05</v>
      </c>
      <c r="L28" s="6">
        <f t="shared" si="4"/>
        <v>-0.0001415375069896251</v>
      </c>
      <c r="M28" s="6">
        <f t="shared" si="5"/>
        <v>-0.001120088581787445</v>
      </c>
    </row>
    <row r="29" spans="1:13" ht="12.75">
      <c r="A29" s="2">
        <v>8</v>
      </c>
      <c r="B29" s="8">
        <f>[1]!STTSAT($A29,1,3,0)</f>
        <v>0.008276193298244831</v>
      </c>
      <c r="C29" s="5">
        <f>[1]!aSTTSAT($A29,1,3,0)</f>
        <v>0.008275786963208293</v>
      </c>
      <c r="D29" s="5">
        <f>[1]!OSTTSAT($A29,1,3,0)</f>
        <v>0.008274952547644083</v>
      </c>
      <c r="E29" s="5">
        <f>[1]!OASTTSAT($A29,1,3,0)</f>
        <v>0.008266807865811451</v>
      </c>
      <c r="G29" s="5">
        <f t="shared" si="0"/>
        <v>-4.0633503653811354E-07</v>
      </c>
      <c r="H29" s="5">
        <f t="shared" si="1"/>
        <v>-1.2407506007477975E-06</v>
      </c>
      <c r="I29" s="5">
        <f t="shared" si="2"/>
        <v>-9.385432433379678E-06</v>
      </c>
      <c r="K29" s="6">
        <f t="shared" si="3"/>
        <v>-4.909685188530901E-05</v>
      </c>
      <c r="L29" s="6">
        <f t="shared" si="4"/>
        <v>-0.0001499180306737071</v>
      </c>
      <c r="M29" s="6">
        <f t="shared" si="5"/>
        <v>-0.0011340276978994786</v>
      </c>
    </row>
    <row r="30" spans="1:13" ht="12.75">
      <c r="A30">
        <v>8.5</v>
      </c>
      <c r="B30" s="8">
        <f>[1]!STTSAT($A30,1,3,0)</f>
        <v>0.008547163913115186</v>
      </c>
      <c r="C30" s="5">
        <f>[1]!aSTTSAT($A30,1,3,0)</f>
        <v>0.008546745813174156</v>
      </c>
      <c r="D30" s="5">
        <f>[1]!OSTTSAT($A30,1,3,0)</f>
        <v>0.008545811968342736</v>
      </c>
      <c r="E30" s="5">
        <f>[1]!OASTTSAT($A30,1,3,0)</f>
        <v>0.008537355474242005</v>
      </c>
      <c r="G30" s="5">
        <f t="shared" si="0"/>
        <v>-4.180999410297037E-07</v>
      </c>
      <c r="H30" s="5">
        <f t="shared" si="1"/>
        <v>-1.3519447724496397E-06</v>
      </c>
      <c r="I30" s="5">
        <f t="shared" si="2"/>
        <v>-9.808438873180891E-06</v>
      </c>
      <c r="K30" s="6">
        <f t="shared" si="3"/>
        <v>-4.891680389891093E-05</v>
      </c>
      <c r="L30" s="6">
        <f t="shared" si="4"/>
        <v>-0.00015817466310376354</v>
      </c>
      <c r="M30" s="6">
        <f t="shared" si="5"/>
        <v>-0.0011475664878884964</v>
      </c>
    </row>
    <row r="31" spans="1:13" ht="12.75">
      <c r="A31" s="2">
        <v>9</v>
      </c>
      <c r="B31" s="8">
        <f>[1]!STTSAT($A31,1,3,0)</f>
        <v>0.008825836524901681</v>
      </c>
      <c r="C31" s="5">
        <f>[1]!aSTTSAT($A31,1,3,0)</f>
        <v>0.008825406411862738</v>
      </c>
      <c r="D31" s="5">
        <f>[1]!OSTTSAT($A31,1,3,0)</f>
        <v>0.008824368694074023</v>
      </c>
      <c r="E31" s="5">
        <f>[1]!OASTTSAT($A31,1,3,0)</f>
        <v>0.008815592228560178</v>
      </c>
      <c r="G31" s="5">
        <f t="shared" si="0"/>
        <v>-4.3011303894370523E-07</v>
      </c>
      <c r="H31" s="5">
        <f t="shared" si="1"/>
        <v>-1.4678308276581953E-06</v>
      </c>
      <c r="I31" s="5">
        <f t="shared" si="2"/>
        <v>-1.0244296341502951E-05</v>
      </c>
      <c r="K31" s="6">
        <f t="shared" si="3"/>
        <v>-4.87334019534762E-05</v>
      </c>
      <c r="L31" s="6">
        <f t="shared" si="4"/>
        <v>-0.00016631067474644242</v>
      </c>
      <c r="M31" s="6">
        <f t="shared" si="5"/>
        <v>-0.0011607167561510064</v>
      </c>
    </row>
    <row r="32" spans="1:13" ht="12.75">
      <c r="A32">
        <v>9.5</v>
      </c>
      <c r="B32" s="8">
        <f>[1]!STTSAT($A32,1,3,0)</f>
        <v>0.00911240786078945</v>
      </c>
      <c r="C32" s="5">
        <f>[1]!aSTTSAT($A32,1,3,0)</f>
        <v>0.009111951730827175</v>
      </c>
      <c r="D32" s="5">
        <f>[1]!OSTTSAT($A32,1,3,0)</f>
        <v>0.009110805541567112</v>
      </c>
      <c r="E32" s="5">
        <f>[1]!OASTTSAT($A32,1,3,0)</f>
        <v>0.009101700799936795</v>
      </c>
      <c r="G32" s="5">
        <f t="shared" si="0"/>
        <v>-4.5612996227469005E-07</v>
      </c>
      <c r="H32" s="5">
        <f t="shared" si="1"/>
        <v>-1.6023192223376531E-06</v>
      </c>
      <c r="I32" s="5">
        <f t="shared" si="2"/>
        <v>-1.0707060852654937E-05</v>
      </c>
      <c r="K32" s="6">
        <f t="shared" si="3"/>
        <v>-5.005592037176148E-05</v>
      </c>
      <c r="L32" s="6">
        <f t="shared" si="4"/>
        <v>-0.00017583927835719556</v>
      </c>
      <c r="M32" s="6">
        <f t="shared" si="5"/>
        <v>-0.0011749979825559887</v>
      </c>
    </row>
    <row r="33" spans="1:13" ht="12.75">
      <c r="A33" s="3">
        <v>10</v>
      </c>
      <c r="B33" s="8">
        <f>[1]!STTSAT($A33,1,3,0)</f>
        <v>0.009407053742663613</v>
      </c>
      <c r="C33" s="5">
        <f>[1]!aSTTSAT($A33,1,3,0)</f>
        <v>0.009406568129466438</v>
      </c>
      <c r="D33" s="5">
        <f>[1]!OSTTSAT($A33,1,3,0)</f>
        <v>0.00940530870672138</v>
      </c>
      <c r="E33" s="5">
        <f>[1]!OASTTSAT($A33,1,3,0)</f>
        <v>0.00939586724159747</v>
      </c>
      <c r="G33" s="5">
        <f t="shared" si="0"/>
        <v>-4.856131971750499E-07</v>
      </c>
      <c r="H33" s="5">
        <f t="shared" si="1"/>
        <v>-1.7450359422327422E-06</v>
      </c>
      <c r="I33" s="5">
        <f t="shared" si="2"/>
        <v>-1.1186501066143273E-05</v>
      </c>
      <c r="K33" s="6">
        <f t="shared" si="3"/>
        <v>-5.162224118829667E-05</v>
      </c>
      <c r="L33" s="6">
        <f t="shared" si="4"/>
        <v>-0.00018550292046472716</v>
      </c>
      <c r="M33" s="6">
        <f t="shared" si="5"/>
        <v>-0.001189160960717102</v>
      </c>
    </row>
    <row r="34" spans="1:13" ht="12.75">
      <c r="A34" s="3">
        <v>15</v>
      </c>
      <c r="B34" s="8">
        <f>[1]!STTSAT($A34,1,3,0)</f>
        <v>0.012841017298252965</v>
      </c>
      <c r="C34" s="5">
        <f>[1]!aSTTSAT($A34,1,3,0)</f>
        <v>0.012840145473945238</v>
      </c>
      <c r="D34" s="5">
        <f>[1]!OSTTSAT($A34,1,3,0)</f>
        <v>0.012837448956688893</v>
      </c>
      <c r="E34" s="5">
        <f>[1]!OASTTSAT($A34,1,3,0)</f>
        <v>0.012824147020255198</v>
      </c>
      <c r="G34" s="5">
        <f t="shared" si="0"/>
        <v>-8.718243077274895E-07</v>
      </c>
      <c r="H34" s="5">
        <f t="shared" si="1"/>
        <v>-3.5683415640728328E-06</v>
      </c>
      <c r="I34" s="5">
        <f t="shared" si="2"/>
        <v>-1.6870277997767594E-05</v>
      </c>
      <c r="K34" s="6">
        <f t="shared" si="3"/>
        <v>-6.789371024724826E-05</v>
      </c>
      <c r="L34" s="6">
        <f t="shared" si="4"/>
        <v>-0.0002778862049004723</v>
      </c>
      <c r="M34" s="6">
        <f t="shared" si="5"/>
        <v>-0.0013137804899665398</v>
      </c>
    </row>
    <row r="35" spans="1:13" ht="12.75">
      <c r="A35" s="3">
        <v>20</v>
      </c>
      <c r="B35" s="8">
        <f>[1]!STTSAT($A35,1,3,0)</f>
        <v>0.017314011340505423</v>
      </c>
      <c r="C35" s="5">
        <f>[1]!aSTTSAT($A35,1,3,0)</f>
        <v>0.017312574945657994</v>
      </c>
      <c r="D35" s="5">
        <f>[1]!OSTTSAT($A35,1,3,0)</f>
        <v>0.01730771027422301</v>
      </c>
      <c r="E35" s="5">
        <f>[1]!OASTTSAT($A35,1,3,0)</f>
        <v>0.017289579199864995</v>
      </c>
      <c r="G35" s="5">
        <f t="shared" si="0"/>
        <v>-1.4363948474295507E-06</v>
      </c>
      <c r="H35" s="5">
        <f t="shared" si="1"/>
        <v>-6.301066282413809E-06</v>
      </c>
      <c r="I35" s="5">
        <f t="shared" si="2"/>
        <v>-2.4432140640427702E-05</v>
      </c>
      <c r="K35" s="6">
        <f t="shared" si="3"/>
        <v>-8.296141311107747E-05</v>
      </c>
      <c r="L35" s="6">
        <f t="shared" si="4"/>
        <v>-0.00036392873716518373</v>
      </c>
      <c r="M35" s="6">
        <f t="shared" si="5"/>
        <v>-0.0014111195932550711</v>
      </c>
    </row>
    <row r="36" spans="1:13" ht="12.75">
      <c r="A36" s="3">
        <v>25</v>
      </c>
      <c r="B36" s="8">
        <f>[1]!STTSAT($A36,1,3,0)</f>
        <v>0.023074807102843625</v>
      </c>
      <c r="C36" s="5">
        <f>[1]!aSTTSAT($A36,1,3,0)</f>
        <v>0.02307263166550544</v>
      </c>
      <c r="D36" s="5">
        <f>[1]!OSTTSAT($A36,1,3,0)</f>
        <v>0.023064524969909187</v>
      </c>
      <c r="E36" s="5">
        <f>[1]!OASTTSAT($A36,1,3,0)</f>
        <v>0.023040545399637073</v>
      </c>
      <c r="G36" s="5">
        <f t="shared" si="0"/>
        <v>-2.175437338186592E-06</v>
      </c>
      <c r="H36" s="5">
        <f t="shared" si="1"/>
        <v>-1.028213293443811E-05</v>
      </c>
      <c r="I36" s="5">
        <f t="shared" si="2"/>
        <v>-3.4261703206552724E-05</v>
      </c>
      <c r="K36" s="6">
        <f t="shared" si="3"/>
        <v>-9.427759584254561E-05</v>
      </c>
      <c r="L36" s="6">
        <f t="shared" si="4"/>
        <v>-0.0004455999518700631</v>
      </c>
      <c r="M36" s="6">
        <f t="shared" si="5"/>
        <v>-0.001484809951123296</v>
      </c>
    </row>
    <row r="37" spans="1:13" ht="12.75">
      <c r="A37" s="3">
        <v>30</v>
      </c>
      <c r="B37" s="8">
        <f>[1]!STTSAT($A37,1,3,0)</f>
        <v>0.030415213331886206</v>
      </c>
      <c r="C37" s="5">
        <f>[1]!aSTTSAT($A37,1,3,0)</f>
        <v>0.030412156642697422</v>
      </c>
      <c r="D37" s="5">
        <f>[1]!OSTTSAT($A37,1,3,0)</f>
        <v>0.030399267109730604</v>
      </c>
      <c r="E37" s="5">
        <f>[1]!OASTTSAT($A37,1,3,0)</f>
        <v>0.030368458921042937</v>
      </c>
      <c r="G37" s="5">
        <f t="shared" si="0"/>
        <v>-3.056689188783712E-06</v>
      </c>
      <c r="H37" s="5">
        <f t="shared" si="1"/>
        <v>-1.5946222155602263E-05</v>
      </c>
      <c r="I37" s="5">
        <f t="shared" si="2"/>
        <v>-4.675441084326867E-05</v>
      </c>
      <c r="K37" s="6">
        <f t="shared" si="3"/>
        <v>-0.00010049869305303179</v>
      </c>
      <c r="L37" s="6">
        <f t="shared" si="4"/>
        <v>-0.0005242844093052874</v>
      </c>
      <c r="M37" s="6">
        <f t="shared" si="5"/>
        <v>-0.0015372047643753676</v>
      </c>
    </row>
    <row r="38" spans="1:13" ht="12.75">
      <c r="A38" s="3">
        <v>35</v>
      </c>
      <c r="B38" s="8">
        <f>[1]!STTSAT($A38,1,3,0)</f>
        <v>0.03967425626767089</v>
      </c>
      <c r="C38" s="5">
        <f>[1]!aSTTSAT($A38,1,3,0)</f>
        <v>0.03967022973988227</v>
      </c>
      <c r="D38" s="5">
        <f>[1]!OSTTSAT($A38,1,3,0)</f>
        <v>0.03965042536242922</v>
      </c>
      <c r="E38" s="5">
        <f>[1]!OASTTSAT($A38,1,3,0)</f>
        <v>0.03961196649022343</v>
      </c>
      <c r="G38" s="5">
        <f t="shared" si="0"/>
        <v>-4.026527788622558E-06</v>
      </c>
      <c r="H38" s="5">
        <f t="shared" si="1"/>
        <v>-2.383090524166881E-05</v>
      </c>
      <c r="I38" s="5">
        <f t="shared" si="2"/>
        <v>-6.228977744746067E-05</v>
      </c>
      <c r="K38" s="6">
        <f t="shared" si="3"/>
        <v>-0.00010148968543875715</v>
      </c>
      <c r="L38" s="6">
        <f t="shared" si="4"/>
        <v>-0.0006006641959685013</v>
      </c>
      <c r="M38" s="6">
        <f t="shared" si="5"/>
        <v>-0.0015700301229898126</v>
      </c>
    </row>
    <row r="39" spans="1:13" ht="12.75">
      <c r="A39" s="3">
        <v>40</v>
      </c>
      <c r="B39" s="8">
        <f>[1]!STTSAT($A39,1,3,0)</f>
        <v>0.051242263923872884</v>
      </c>
      <c r="C39" s="5">
        <f>[1]!aSTTSAT($A39,1,3,0)</f>
        <v>0.05123726814448067</v>
      </c>
      <c r="D39" s="5">
        <f>[1]!OSTTSAT($A39,1,3,0)</f>
        <v>0.05120771345437921</v>
      </c>
      <c r="E39" s="5">
        <f>[1]!OASTTSAT($A39,1,3,0)</f>
        <v>0.05116108836393993</v>
      </c>
      <c r="G39" s="5">
        <f t="shared" si="0"/>
        <v>-4.995779392211186E-06</v>
      </c>
      <c r="H39" s="5">
        <f t="shared" si="1"/>
        <v>-3.455046949367435E-05</v>
      </c>
      <c r="I39" s="5">
        <f t="shared" si="2"/>
        <v>-8.117555993295694E-05</v>
      </c>
      <c r="K39" s="6">
        <f t="shared" si="3"/>
        <v>-9.749333869465785E-05</v>
      </c>
      <c r="L39" s="6">
        <f t="shared" si="4"/>
        <v>-0.0006742572799867628</v>
      </c>
      <c r="M39" s="6">
        <f t="shared" si="5"/>
        <v>-0.0015841524889211355</v>
      </c>
    </row>
    <row r="40" spans="1:13" ht="12.75">
      <c r="A40" s="3">
        <v>45</v>
      </c>
      <c r="B40" s="8">
        <f>[1]!STTSAT($A40,1,3,0)</f>
        <v>0.06556487578450965</v>
      </c>
      <c r="C40" s="5">
        <f>[1]!aSTTSAT($A40,1,3,0)</f>
        <v>0.06555900127924882</v>
      </c>
      <c r="D40" s="5">
        <f>[1]!OSTTSAT($A40,1,3,0)</f>
        <v>0.06551606886364195</v>
      </c>
      <c r="E40" s="5">
        <f>[1]!OASTTSAT($A40,1,3,0)</f>
        <v>0.06546124676195067</v>
      </c>
      <c r="G40" s="5">
        <f t="shared" si="0"/>
        <v>-5.874505260822227E-06</v>
      </c>
      <c r="H40" s="5">
        <f t="shared" si="1"/>
        <v>-4.88069208677E-05</v>
      </c>
      <c r="I40" s="5">
        <f t="shared" si="2"/>
        <v>-0.00010362902255897644</v>
      </c>
      <c r="K40" s="6">
        <f t="shared" si="3"/>
        <v>-8.959835873295649E-05</v>
      </c>
      <c r="L40" s="6">
        <f t="shared" si="4"/>
        <v>-0.0007444065177231849</v>
      </c>
      <c r="M40" s="6">
        <f t="shared" si="5"/>
        <v>-0.0015805569875488091</v>
      </c>
    </row>
    <row r="41" spans="1:13" ht="12.75">
      <c r="A41" s="3">
        <v>50</v>
      </c>
      <c r="B41" s="8">
        <f>[1]!STTSAT($A41,1,3,0)</f>
        <v>0.08314685977857593</v>
      </c>
      <c r="C41" s="5">
        <f>[1]!aSTTSAT($A41,1,3,0)</f>
        <v>0.08314028058584058</v>
      </c>
      <c r="D41" s="5">
        <f>[1]!OSTTSAT($A41,1,3,0)</f>
        <v>0.08307949660931346</v>
      </c>
      <c r="E41" s="5">
        <f>[1]!OASTTSAT($A41,1,3,0)</f>
        <v>0.08301713840164501</v>
      </c>
      <c r="G41" s="5">
        <f t="shared" si="0"/>
        <v>-6.579192735348127E-06</v>
      </c>
      <c r="H41" s="5">
        <f t="shared" si="1"/>
        <v>-6.7363169262466E-05</v>
      </c>
      <c r="I41" s="5">
        <f t="shared" si="2"/>
        <v>-0.00012972137693091634</v>
      </c>
      <c r="K41" s="6">
        <f t="shared" si="3"/>
        <v>-7.912737477842016E-05</v>
      </c>
      <c r="L41" s="6">
        <f t="shared" si="4"/>
        <v>-0.0008101709366037075</v>
      </c>
      <c r="M41" s="6">
        <f t="shared" si="5"/>
        <v>-0.0015601476384841302</v>
      </c>
    </row>
    <row r="42" spans="1:13" ht="12.75">
      <c r="A42" s="3">
        <v>55</v>
      </c>
      <c r="B42" s="8">
        <f>[1]!STTSAT($A42,1,3,0)</f>
        <v>0.10455574869058369</v>
      </c>
      <c r="C42" s="5">
        <f>[1]!aSTTSAT($A42,1,3,0)</f>
        <v>0.10454869177529905</v>
      </c>
      <c r="D42" s="5">
        <f>[1]!OSTTSAT($A42,1,3,0)</f>
        <v>0.10446466911810096</v>
      </c>
      <c r="E42" s="5">
        <f>[1]!OASTTSAT($A42,1,3,0)</f>
        <v>0.10439641434586057</v>
      </c>
      <c r="G42" s="5">
        <f t="shared" si="0"/>
        <v>-7.056915284645027E-06</v>
      </c>
      <c r="H42" s="5">
        <f t="shared" si="1"/>
        <v>-9.107957248273568E-05</v>
      </c>
      <c r="I42" s="5">
        <f t="shared" si="2"/>
        <v>-0.00015933434472312213</v>
      </c>
      <c r="K42" s="6">
        <f t="shared" si="3"/>
        <v>-6.749428293540185E-05</v>
      </c>
      <c r="L42" s="6">
        <f t="shared" si="4"/>
        <v>-0.0008711101362037143</v>
      </c>
      <c r="M42" s="6">
        <f t="shared" si="5"/>
        <v>-0.0015239175915104112</v>
      </c>
    </row>
    <row r="43" spans="1:13" ht="12.75">
      <c r="A43" s="3">
        <v>60</v>
      </c>
      <c r="B43" s="8">
        <f>[1]!STTSAT($A43,1,3,0)</f>
        <v>0.1304252586397578</v>
      </c>
      <c r="C43" s="5">
        <f>[1]!aSTTSAT($A43,1,3,0)</f>
        <v>0.13041794752319008</v>
      </c>
      <c r="D43" s="5">
        <f>[1]!OSTTSAT($A43,1,3,0)</f>
        <v>0.13030457029273412</v>
      </c>
      <c r="E43" s="5">
        <f>[1]!OASTTSAT($A43,1,3,0)</f>
        <v>0.13023313914442322</v>
      </c>
      <c r="G43" s="5">
        <f t="shared" si="0"/>
        <v>-7.3111165677097745E-06</v>
      </c>
      <c r="H43" s="5">
        <f t="shared" si="1"/>
        <v>-0.00012068834702366749</v>
      </c>
      <c r="I43" s="5">
        <f t="shared" si="2"/>
        <v>-0.0001921194953345695</v>
      </c>
      <c r="K43" s="6">
        <f t="shared" si="3"/>
        <v>-5.605598673109407E-05</v>
      </c>
      <c r="L43" s="6">
        <f t="shared" si="4"/>
        <v>-0.0009253448931775997</v>
      </c>
      <c r="M43" s="6">
        <f t="shared" si="5"/>
        <v>-0.0014730236868091236</v>
      </c>
    </row>
    <row r="44" spans="1:13" ht="12.75">
      <c r="A44" s="3">
        <v>65</v>
      </c>
      <c r="B44" s="8">
        <f>[1]!STTSAT($A44,1,3,0)</f>
        <v>0.1614584760616785</v>
      </c>
      <c r="C44" s="5">
        <f>[1]!aSTTSAT($A44,1,3,0)</f>
        <v>0.16145104972848165</v>
      </c>
      <c r="D44" s="5">
        <f>[1]!OSTTSAT($A44,1,3,0)</f>
        <v>0.16130140313913718</v>
      </c>
      <c r="E44" s="5">
        <f>[1]!OASTTSAT($A44,1,3,0)</f>
        <v>0.161231011045754</v>
      </c>
      <c r="G44" s="5">
        <f t="shared" si="0"/>
        <v>-7.42633319686381E-06</v>
      </c>
      <c r="H44" s="5">
        <f t="shared" si="1"/>
        <v>-0.0001570729225413292</v>
      </c>
      <c r="I44" s="5">
        <f t="shared" si="2"/>
        <v>-0.00022746501592452173</v>
      </c>
      <c r="K44" s="6">
        <f t="shared" si="3"/>
        <v>-4.599531333385612E-05</v>
      </c>
      <c r="L44" s="6">
        <f t="shared" si="4"/>
        <v>-0.0009728378860786844</v>
      </c>
      <c r="M44" s="6">
        <f t="shared" si="5"/>
        <v>-0.0014088143371155575</v>
      </c>
    </row>
    <row r="45" spans="1:13" ht="12.75">
      <c r="A45" s="3">
        <v>70</v>
      </c>
      <c r="B45" s="8">
        <f>[1]!STTSAT($A45,1,3,0)</f>
        <v>0.1984307580960672</v>
      </c>
      <c r="C45" s="5">
        <f>[1]!aSTTSAT($A45,1,3,0)</f>
        <v>0.198423221864065</v>
      </c>
      <c r="D45" s="5">
        <f>[1]!OSTTSAT($A45,1,3,0)</f>
        <v>0.1982297510575777</v>
      </c>
      <c r="E45" s="5">
        <f>[1]!OASTTSAT($A45,1,3,0)</f>
        <v>0.19816633556360458</v>
      </c>
      <c r="G45" s="5">
        <f t="shared" si="0"/>
        <v>-7.5362320021976625E-06</v>
      </c>
      <c r="H45" s="5">
        <f t="shared" si="1"/>
        <v>-0.00020100703848949242</v>
      </c>
      <c r="I45" s="5">
        <f t="shared" si="2"/>
        <v>-0.00026442253246261593</v>
      </c>
      <c r="K45" s="6">
        <f t="shared" si="3"/>
        <v>-3.797915239808292E-05</v>
      </c>
      <c r="L45" s="6">
        <f t="shared" si="4"/>
        <v>-0.0010129832714350561</v>
      </c>
      <c r="M45" s="6">
        <f t="shared" si="5"/>
        <v>-0.0013325682721758278</v>
      </c>
    </row>
    <row r="46" spans="1:13" ht="12.75">
      <c r="A46" s="3">
        <v>75</v>
      </c>
      <c r="B46" s="8">
        <f>[1]!STTSAT($A46,1,3,0)</f>
        <v>0.24219255080127602</v>
      </c>
      <c r="C46" s="5">
        <f>[1]!aSTTSAT($A46,1,3,0)</f>
        <v>0.2421846231114631</v>
      </c>
      <c r="D46" s="5">
        <f>[1]!OSTTSAT($A46,1,3,0)</f>
        <v>0.24193927023917877</v>
      </c>
      <c r="E46" s="5">
        <f>[1]!OASTTSAT($A46,1,3,0)</f>
        <v>0.24189075560088422</v>
      </c>
      <c r="G46" s="5">
        <f t="shared" si="0"/>
        <v>-7.927689812919914E-06</v>
      </c>
      <c r="H46" s="5">
        <f t="shared" si="1"/>
        <v>-0.00025328056209725225</v>
      </c>
      <c r="I46" s="5">
        <f t="shared" si="2"/>
        <v>-0.00030179520039180785</v>
      </c>
      <c r="K46" s="6">
        <f t="shared" si="3"/>
        <v>-3.273300432524346E-05</v>
      </c>
      <c r="L46" s="6">
        <f t="shared" si="4"/>
        <v>-0.0010457818015429969</v>
      </c>
      <c r="M46" s="6">
        <f t="shared" si="5"/>
        <v>-0.0012460961305099637</v>
      </c>
    </row>
    <row r="47" spans="1:13" ht="12.75">
      <c r="A47" s="3">
        <v>80</v>
      </c>
      <c r="B47" s="8">
        <f>[1]!STTSAT($A47,1,3,0)</f>
        <v>0.2936721409884775</v>
      </c>
      <c r="C47" s="5">
        <f>[1]!aSTTSAT($A47,1,3,0)</f>
        <v>0.29366286637039796</v>
      </c>
      <c r="D47" s="5">
        <f>[1]!OSTTSAT($A47,1,3,0)</f>
        <v>0.293357216532602</v>
      </c>
      <c r="E47" s="5">
        <f>[1]!OASTTSAT($A47,1,3,0)</f>
        <v>0.29333375237178405</v>
      </c>
      <c r="G47" s="5">
        <f t="shared" si="0"/>
        <v>-9.274618079535557E-06</v>
      </c>
      <c r="H47" s="5">
        <f t="shared" si="1"/>
        <v>-0.0003149244558754982</v>
      </c>
      <c r="I47" s="5">
        <f t="shared" si="2"/>
        <v>-0.00033838861669344134</v>
      </c>
      <c r="K47" s="6">
        <f t="shared" si="3"/>
        <v>-3.1581538678874735E-05</v>
      </c>
      <c r="L47" s="6">
        <f t="shared" si="4"/>
        <v>-0.0010723674871422502</v>
      </c>
      <c r="M47" s="6">
        <f t="shared" si="5"/>
        <v>-0.0011522666588476922</v>
      </c>
    </row>
    <row r="48" spans="1:13" ht="12.75">
      <c r="A48" s="3">
        <v>85</v>
      </c>
      <c r="B48" s="8">
        <f>[1]!STTSAT($A48,1,3,0)</f>
        <v>0.35387722883116873</v>
      </c>
      <c r="C48" s="5">
        <f>[1]!aSTTSAT($A48,1,3,0)</f>
        <v>0.3538653713619396</v>
      </c>
      <c r="D48" s="5">
        <f>[1]!OSTTSAT($A48,1,3,0)</f>
        <v>0.3534907840364024</v>
      </c>
      <c r="E48" s="5">
        <f>[1]!OASTTSAT($A48,1,3,0)</f>
        <v>0.3535049422656942</v>
      </c>
      <c r="G48" s="5">
        <f t="shared" si="0"/>
        <v>-1.1857469229159534E-05</v>
      </c>
      <c r="H48" s="5">
        <f t="shared" si="1"/>
        <v>-0.00038644479476634963</v>
      </c>
      <c r="I48" s="5">
        <f t="shared" si="2"/>
        <v>-0.0003722865654745555</v>
      </c>
      <c r="K48" s="6">
        <f t="shared" si="3"/>
        <v>-3.35072964946739E-05</v>
      </c>
      <c r="L48" s="6">
        <f t="shared" si="4"/>
        <v>-0.0010920306911036612</v>
      </c>
      <c r="M48" s="6">
        <f t="shared" si="5"/>
        <v>-0.0010520218175783492</v>
      </c>
    </row>
    <row r="49" spans="1:13" ht="12.75">
      <c r="A49" s="3">
        <v>90</v>
      </c>
      <c r="B49" s="8">
        <f>[1]!STTSAT($A49,1,3,0)</f>
        <v>0.423897962177265</v>
      </c>
      <c r="C49" s="5">
        <f>[1]!aSTTSAT($A49,1,3,0)</f>
        <v>0.4238815914734626</v>
      </c>
      <c r="D49" s="5">
        <f>[1]!OSTTSAT($A49,1,3,0)</f>
        <v>0.42342929380695343</v>
      </c>
      <c r="E49" s="5">
        <f>[1]!OASTTSAT($A49,1,3,0)</f>
        <v>0.4234962053324944</v>
      </c>
      <c r="G49" s="5">
        <f t="shared" si="0"/>
        <v>-1.6370703802393027E-05</v>
      </c>
      <c r="H49" s="5">
        <f t="shared" si="1"/>
        <v>-0.0004686683703115646</v>
      </c>
      <c r="I49" s="5">
        <f t="shared" si="2"/>
        <v>-0.0004017568447706177</v>
      </c>
      <c r="K49" s="6">
        <f t="shared" si="3"/>
        <v>-3.861944444910342E-05</v>
      </c>
      <c r="L49" s="6">
        <f t="shared" si="4"/>
        <v>-0.001105616002267021</v>
      </c>
      <c r="M49" s="6">
        <f t="shared" si="5"/>
        <v>-0.0009477678135253965</v>
      </c>
    </row>
    <row r="50" spans="1:13" ht="12.75">
      <c r="A50" s="3">
        <v>95</v>
      </c>
      <c r="B50" s="8">
        <f>[1]!STTSAT($A50,1,3,0)</f>
        <v>0.5049086310807992</v>
      </c>
      <c r="C50" s="5">
        <f>[1]!aSTTSAT($A50,1,3,0)</f>
        <v>0.5048851584529095</v>
      </c>
      <c r="D50" s="5">
        <f>[1]!OSTTSAT($A50,1,3,0)</f>
        <v>0.5043462756348758</v>
      </c>
      <c r="E50" s="5">
        <f>[1]!OASTTSAT($A50,1,3,0)</f>
        <v>0.5044836910402042</v>
      </c>
      <c r="G50" s="5">
        <f t="shared" si="0"/>
        <v>-2.3472627889709052E-05</v>
      </c>
      <c r="H50" s="5">
        <f t="shared" si="1"/>
        <v>-0.0005623554459234237</v>
      </c>
      <c r="I50" s="5">
        <f t="shared" si="2"/>
        <v>-0.0004249400405950121</v>
      </c>
      <c r="K50" s="6">
        <f t="shared" si="3"/>
        <v>-4.648886242935465E-05</v>
      </c>
      <c r="L50" s="6">
        <f t="shared" si="4"/>
        <v>-0.0011137766544407346</v>
      </c>
      <c r="M50" s="6">
        <f t="shared" si="5"/>
        <v>-0.0008416176995932757</v>
      </c>
    </row>
    <row r="51" spans="1:13" ht="12.75">
      <c r="A51" s="3">
        <v>100</v>
      </c>
      <c r="B51" s="8">
        <f>[1]!STTSAT($A51,1,3,0)</f>
        <v>0.5981697916241597</v>
      </c>
      <c r="C51" s="5">
        <f>[1]!aSTTSAT($A51,1,3,0)</f>
        <v>0.5981359925257038</v>
      </c>
      <c r="D51" s="5">
        <f>[1]!OSTTSAT($A51,1,3,0)</f>
        <v>0.5975014938596844</v>
      </c>
      <c r="E51" s="5">
        <f>[1]!OASTTSAT($A51,1,3,0)</f>
        <v>0.597729756191134</v>
      </c>
      <c r="G51" s="5">
        <f t="shared" si="0"/>
        <v>-3.3799098455911114E-05</v>
      </c>
      <c r="H51" s="5">
        <f t="shared" si="1"/>
        <v>-0.0006682977644753008</v>
      </c>
      <c r="I51" s="5">
        <f t="shared" si="2"/>
        <v>-0.00044003543302573167</v>
      </c>
      <c r="K51" s="6">
        <f t="shared" si="3"/>
        <v>-5.650418815724426E-05</v>
      </c>
      <c r="L51" s="6">
        <f t="shared" si="4"/>
        <v>-0.001117237570056369</v>
      </c>
      <c r="M51" s="6">
        <f t="shared" si="5"/>
        <v>-0.0007356363346783874</v>
      </c>
    </row>
    <row r="52" spans="1:13" ht="12.75">
      <c r="A52" s="3">
        <v>105</v>
      </c>
      <c r="B52" s="8">
        <f>[1]!STTSAT($A52,1,3,0)</f>
        <v>0.7050303474886195</v>
      </c>
      <c r="C52" s="5">
        <f>[1]!aSTTSAT($A52,1,3,0)</f>
        <v>0.7049824272805544</v>
      </c>
      <c r="D52" s="5">
        <f>[1]!OSTTSAT($A52,1,3,0)</f>
        <v>0.7042429739899163</v>
      </c>
      <c r="E52" s="5">
        <f>[1]!OASTTSAT($A52,1,3,0)</f>
        <v>0.704584898232048</v>
      </c>
      <c r="G52" s="5">
        <f t="shared" si="0"/>
        <v>-4.792020806509978E-05</v>
      </c>
      <c r="H52" s="5">
        <f t="shared" si="1"/>
        <v>-0.00078737349870317</v>
      </c>
      <c r="I52" s="5">
        <f t="shared" si="2"/>
        <v>-0.00044544925657152845</v>
      </c>
      <c r="K52" s="6">
        <f t="shared" si="3"/>
        <v>-6.796900053422636E-05</v>
      </c>
      <c r="L52" s="6">
        <f t="shared" si="4"/>
        <v>-0.0011167937685347363</v>
      </c>
      <c r="M52" s="6">
        <f t="shared" si="5"/>
        <v>-0.0006318157199307209</v>
      </c>
    </row>
    <row r="53" spans="1:13" ht="12.75">
      <c r="A53" s="3">
        <v>110</v>
      </c>
      <c r="B53" s="8">
        <f>[1]!STTSAT($A53,1,3,0)</f>
        <v>0.8269295958240748</v>
      </c>
      <c r="C53" s="5">
        <f>[1]!aSTTSAT($A53,1,3,0)</f>
        <v>0.826863399399498</v>
      </c>
      <c r="D53" s="5">
        <f>[1]!OSTTSAT($A53,1,3,0)</f>
        <v>0.8260090914827902</v>
      </c>
      <c r="E53" s="5">
        <f>[1]!OASTTSAT($A53,1,3,0)</f>
        <v>0.8264897545227308</v>
      </c>
      <c r="G53" s="5">
        <f t="shared" si="0"/>
        <v>-6.619642457672548E-05</v>
      </c>
      <c r="H53" s="5">
        <f t="shared" si="1"/>
        <v>-0.0009205043412845448</v>
      </c>
      <c r="I53" s="5">
        <f t="shared" si="2"/>
        <v>-0.0004398413013440017</v>
      </c>
      <c r="K53" s="6">
        <f t="shared" si="3"/>
        <v>-8.005085911909778E-05</v>
      </c>
      <c r="L53" s="6">
        <f t="shared" si="4"/>
        <v>-0.001113159265230093</v>
      </c>
      <c r="M53" s="6">
        <f t="shared" si="5"/>
        <v>-0.0005318969154873201</v>
      </c>
    </row>
    <row r="54" spans="1:13" ht="12.75">
      <c r="A54" s="3">
        <v>115</v>
      </c>
      <c r="B54" s="8">
        <f>[1]!STTSAT($A54,1,3,0)</f>
        <v>0.9653995194403422</v>
      </c>
      <c r="C54" s="5">
        <f>[1]!aSTTSAT($A54,1,3,0)</f>
        <v>0.9653107539371241</v>
      </c>
      <c r="D54" s="5">
        <f>[1]!OSTTSAT($A54,1,3,0)</f>
        <v>0.9643307881953924</v>
      </c>
      <c r="E54" s="5">
        <f>[1]!OASTTSAT($A54,1,3,0)</f>
        <v>0.964977244313048</v>
      </c>
      <c r="G54" s="5">
        <f t="shared" si="0"/>
        <v>-8.876550321812449E-05</v>
      </c>
      <c r="H54" s="5">
        <f t="shared" si="1"/>
        <v>-0.0010687312449497721</v>
      </c>
      <c r="I54" s="5">
        <f t="shared" si="2"/>
        <v>-0.0004222751272942027</v>
      </c>
      <c r="K54" s="6">
        <f t="shared" si="3"/>
        <v>-9.194691050766556E-05</v>
      </c>
      <c r="L54" s="6">
        <f t="shared" si="4"/>
        <v>-0.0011070351946822316</v>
      </c>
      <c r="M54" s="6">
        <f t="shared" si="5"/>
        <v>-0.0004374097135857313</v>
      </c>
    </row>
    <row r="55" spans="1:13" ht="12.75">
      <c r="A55" s="3">
        <v>120</v>
      </c>
      <c r="B55" s="8">
        <f>[1]!STTSAT($A55,1,3,0)</f>
        <v>1.1220672012202408</v>
      </c>
      <c r="C55" s="5">
        <f>[1]!aSTTSAT($A55,1,3,0)</f>
        <v>1.1219517174818001</v>
      </c>
      <c r="D55" s="5">
        <f>[1]!OSTTSAT($A55,1,3,0)</f>
        <v>1.1208339852792861</v>
      </c>
      <c r="E55" s="5">
        <f>[1]!OASTTSAT($A55,1,3,0)</f>
        <v>1.1216749351108795</v>
      </c>
      <c r="G55" s="5">
        <f t="shared" si="0"/>
        <v>-0.00011548373844072479</v>
      </c>
      <c r="H55" s="5">
        <f t="shared" si="1"/>
        <v>-0.0012332159409547128</v>
      </c>
      <c r="I55" s="5">
        <f t="shared" si="2"/>
        <v>-0.0003922661093613833</v>
      </c>
      <c r="K55" s="6">
        <f t="shared" si="3"/>
        <v>-0.00010292051876673427</v>
      </c>
      <c r="L55" s="6">
        <f t="shared" si="4"/>
        <v>-0.0010990571149514026</v>
      </c>
      <c r="M55" s="6">
        <f t="shared" si="5"/>
        <v>-0.0003495923496692501</v>
      </c>
    </row>
    <row r="56" spans="1:13" ht="12.75">
      <c r="A56" s="3">
        <v>125</v>
      </c>
      <c r="B56" s="8">
        <f>[1]!STTSAT($A56,1,3,0)</f>
        <v>1.2986574883748034</v>
      </c>
      <c r="C56" s="5">
        <f>[1]!aSTTSAT($A56,1,3,0)</f>
        <v>1.2985115951971111</v>
      </c>
      <c r="D56" s="5">
        <f>[1]!OSTTSAT($A56,1,3,0)</f>
        <v>1.2972422643599788</v>
      </c>
      <c r="E56" s="5">
        <f>[1]!OASTTSAT($A56,1,3,0)</f>
        <v>1.2983077187168544</v>
      </c>
      <c r="G56" s="5">
        <f t="shared" si="0"/>
        <v>-0.00014589317769231336</v>
      </c>
      <c r="H56" s="5">
        <f t="shared" si="1"/>
        <v>-0.0014152240148246342</v>
      </c>
      <c r="I56" s="5">
        <f t="shared" si="2"/>
        <v>-0.0003497696579490839</v>
      </c>
      <c r="K56" s="6">
        <f t="shared" si="3"/>
        <v>-0.00011234153654701552</v>
      </c>
      <c r="L56" s="6">
        <f t="shared" si="4"/>
        <v>-0.0010897592533006583</v>
      </c>
      <c r="M56" s="6">
        <f t="shared" si="5"/>
        <v>-0.00026933172224402363</v>
      </c>
    </row>
    <row r="57" spans="1:13" ht="12.75">
      <c r="A57" s="3">
        <v>130</v>
      </c>
      <c r="B57" s="8">
        <f>[1]!STTSAT($A57,1,3,0)</f>
        <v>1.4969960050717963</v>
      </c>
      <c r="C57" s="5">
        <f>[1]!aSTTSAT($A57,1,3,0)</f>
        <v>1.4968167541892765</v>
      </c>
      <c r="D57" s="5">
        <f>[1]!OSTTSAT($A57,1,3,0)</f>
        <v>1.4953798919254808</v>
      </c>
      <c r="E57" s="5">
        <f>[1]!OASTTSAT($A57,1,3,0)</f>
        <v>1.496700884417903</v>
      </c>
      <c r="G57" s="5">
        <f t="shared" si="0"/>
        <v>-0.00017925088251979915</v>
      </c>
      <c r="H57" s="5">
        <f t="shared" si="1"/>
        <v>-0.0016161131463154899</v>
      </c>
      <c r="I57" s="5">
        <f t="shared" si="2"/>
        <v>-0.0002951206538932549</v>
      </c>
      <c r="K57" s="6">
        <f t="shared" si="3"/>
        <v>-0.0001197403880254191</v>
      </c>
      <c r="L57" s="6">
        <f t="shared" si="4"/>
        <v>-0.0010795707809774554</v>
      </c>
      <c r="M57" s="6">
        <f t="shared" si="5"/>
        <v>-0.00019714191146361868</v>
      </c>
    </row>
    <row r="58" spans="1:13" ht="12.75">
      <c r="A58" s="3">
        <v>135</v>
      </c>
      <c r="B58" s="8">
        <f>[1]!STTSAT($A58,1,3,0)</f>
        <v>1.7190125623964323</v>
      </c>
      <c r="C58" s="5">
        <f>[1]!aSTTSAT($A58,1,3,0)</f>
        <v>1.7187979651337497</v>
      </c>
      <c r="D58" s="5">
        <f>[1]!OSTTSAT($A58,1,3,0)</f>
        <v>1.7171752652612555</v>
      </c>
      <c r="E58" s="5">
        <f>[1]!OASTTSAT($A58,1,3,0)</f>
        <v>1.718783677715394</v>
      </c>
      <c r="G58" s="5">
        <f t="shared" si="0"/>
        <v>-0.00021459726268258095</v>
      </c>
      <c r="H58" s="5">
        <f t="shared" si="1"/>
        <v>-0.0018372971351767742</v>
      </c>
      <c r="I58" s="5">
        <f t="shared" si="2"/>
        <v>-0.0002288846810383216</v>
      </c>
      <c r="K58" s="6">
        <f t="shared" si="3"/>
        <v>-0.00012483751857136883</v>
      </c>
      <c r="L58" s="6">
        <f t="shared" si="4"/>
        <v>-0.0010688096034711023</v>
      </c>
      <c r="M58" s="6">
        <f t="shared" si="5"/>
        <v>-0.00013314892866125378</v>
      </c>
    </row>
    <row r="59" spans="1:13" ht="12.75">
      <c r="A59" s="3">
        <v>140</v>
      </c>
      <c r="B59" s="8">
        <f>[1]!STTSAT($A59,1,3,0)</f>
        <v>1.9667450485352023</v>
      </c>
      <c r="C59" s="5">
        <f>[1]!aSTTSAT($A59,1,3,0)</f>
        <v>1.9664941863081928</v>
      </c>
      <c r="D59" s="5">
        <f>[1]!OSTTSAT($A59,1,3,0)</f>
        <v>1.9646648623738407</v>
      </c>
      <c r="E59" s="5">
        <f>[1]!OASTTSAT($A59,1,3,0)</f>
        <v>1.9665934326908059</v>
      </c>
      <c r="G59" s="5">
        <f t="shared" si="0"/>
        <v>-0.0002508622270094296</v>
      </c>
      <c r="H59" s="5">
        <f t="shared" si="1"/>
        <v>-0.002080186161361519</v>
      </c>
      <c r="I59" s="5">
        <f t="shared" si="2"/>
        <v>-0.00015161584439637998</v>
      </c>
      <c r="K59" s="6">
        <f t="shared" si="3"/>
        <v>-0.00012755198097296215</v>
      </c>
      <c r="L59" s="6">
        <f t="shared" si="4"/>
        <v>-0.0010576796229439123</v>
      </c>
      <c r="M59" s="6">
        <f t="shared" si="5"/>
        <v>-7.708972980981997E-05</v>
      </c>
    </row>
    <row r="60" spans="1:13" ht="12.75">
      <c r="A60" s="3">
        <v>145</v>
      </c>
      <c r="B60" s="8">
        <f>[1]!STTSAT($A60,1,3,0)</f>
        <v>2.2423438904622235</v>
      </c>
      <c r="C60" s="5">
        <f>[1]!aSTTSAT($A60,1,3,0)</f>
        <v>2.2420568883077343</v>
      </c>
      <c r="D60" s="5">
        <f>[1]!OSTTSAT($A60,1,3,0)</f>
        <v>2.2399977838536493</v>
      </c>
      <c r="E60" s="5">
        <f>[1]!OASTTSAT($A60,1,3,0)</f>
        <v>2.2422803650447336</v>
      </c>
      <c r="G60" s="5">
        <f t="shared" si="0"/>
        <v>-0.00028700215448917987</v>
      </c>
      <c r="H60" s="5">
        <f t="shared" si="1"/>
        <v>-0.00234610660857415</v>
      </c>
      <c r="I60" s="5">
        <f t="shared" si="2"/>
        <v>-6.352541748988472E-05</v>
      </c>
      <c r="K60" s="6">
        <f t="shared" si="3"/>
        <v>-0.00012799203356360248</v>
      </c>
      <c r="L60" s="6">
        <f t="shared" si="4"/>
        <v>-0.0010462742216094862</v>
      </c>
      <c r="M60" s="6">
        <f t="shared" si="5"/>
        <v>-2.8329917529639027E-05</v>
      </c>
    </row>
    <row r="61" spans="1:13" ht="12.75">
      <c r="A61" s="3">
        <v>150</v>
      </c>
      <c r="B61" s="8">
        <f>[1]!STTSAT($A61,1,3,0)</f>
        <v>2.548077185074315</v>
      </c>
      <c r="C61" s="5">
        <f>[1]!aSTTSAT($A61,1,3,0)</f>
        <v>2.5477550326834257</v>
      </c>
      <c r="D61" s="5">
        <f>[1]!OSTTSAT($A61,1,3,0)</f>
        <v>2.545440981185252</v>
      </c>
      <c r="E61" s="5">
        <f>[1]!OASTTSAT($A61,1,3,0)</f>
        <v>2.548113111587692</v>
      </c>
      <c r="G61" s="5">
        <f t="shared" si="0"/>
        <v>-0.0003221523908893964</v>
      </c>
      <c r="H61" s="5">
        <f t="shared" si="1"/>
        <v>-0.002636203889063271</v>
      </c>
      <c r="I61" s="5">
        <f t="shared" si="2"/>
        <v>3.592651337669395E-05</v>
      </c>
      <c r="K61" s="6">
        <f t="shared" si="3"/>
        <v>-0.0001264296045568968</v>
      </c>
      <c r="L61" s="6">
        <f t="shared" si="4"/>
        <v>-0.0010345855708395215</v>
      </c>
      <c r="M61" s="6">
        <f t="shared" si="5"/>
        <v>1.409946040376565E-05</v>
      </c>
    </row>
    <row r="62" spans="1:13" ht="12.75">
      <c r="A62" s="3">
        <v>155</v>
      </c>
      <c r="B62" s="8">
        <f>[1]!STTSAT($A62,1,3,0)</f>
        <v>2.8863366088330835</v>
      </c>
      <c r="C62" s="5">
        <f>[1]!aSTTSAT($A62,1,3,0)</f>
        <v>2.885980832547195</v>
      </c>
      <c r="D62" s="5">
        <f>[1]!OSTTSAT($A62,1,3,0)</f>
        <v>2.883385267255955</v>
      </c>
      <c r="E62" s="5">
        <f>[1]!OASTTSAT($A62,1,3,0)</f>
        <v>2.8864851014068402</v>
      </c>
      <c r="G62" s="5">
        <f t="shared" si="0"/>
        <v>-0.00035577628588834287</v>
      </c>
      <c r="H62" s="5">
        <f t="shared" si="1"/>
        <v>-0.00295134157712873</v>
      </c>
      <c r="I62" s="5">
        <f t="shared" si="2"/>
        <v>0.00014849257375670888</v>
      </c>
      <c r="K62" s="6">
        <f t="shared" si="3"/>
        <v>-0.0001232622296372354</v>
      </c>
      <c r="L62" s="6">
        <f t="shared" si="4"/>
        <v>-0.0010225216172281193</v>
      </c>
      <c r="M62" s="6">
        <f t="shared" si="5"/>
        <v>5.1446727766358104E-05</v>
      </c>
    </row>
    <row r="63" spans="1:13" ht="12.75">
      <c r="A63" s="3">
        <v>160</v>
      </c>
      <c r="B63" s="8">
        <f>[1]!STTSAT($A63,1,3,0)</f>
        <v>3.2596442287175593</v>
      </c>
      <c r="C63" s="5">
        <f>[1]!aSTTSAT($A63,1,3,0)</f>
        <v>3.2592564372887542</v>
      </c>
      <c r="D63" s="5">
        <f>[1]!OSTTSAT($A63,1,3,0)</f>
        <v>3.256352270929308</v>
      </c>
      <c r="E63" s="5">
        <f>[1]!OASTTSAT($A63,1,3,0)</f>
        <v>3.259921845294433</v>
      </c>
      <c r="G63" s="5">
        <f t="shared" si="0"/>
        <v>-0.0003877914288050732</v>
      </c>
      <c r="H63" s="5">
        <f t="shared" si="1"/>
        <v>-0.0032919577882513096</v>
      </c>
      <c r="I63" s="5">
        <f t="shared" si="2"/>
        <v>0.0002776165768736405</v>
      </c>
      <c r="K63" s="6">
        <f t="shared" si="3"/>
        <v>-0.0001189674092002494</v>
      </c>
      <c r="L63" s="6">
        <f t="shared" si="4"/>
        <v>-0.001009913216678393</v>
      </c>
      <c r="M63" s="6">
        <f t="shared" si="5"/>
        <v>8.516775371613579E-05</v>
      </c>
    </row>
    <row r="64" spans="1:13" ht="12.75">
      <c r="A64" s="3">
        <v>165</v>
      </c>
      <c r="B64" s="8">
        <f>[1]!STTSAT($A64,1,3,0)</f>
        <v>3.6706603522922565</v>
      </c>
      <c r="C64" s="5">
        <f>[1]!aSTTSAT($A64,1,3,0)</f>
        <v>3.6702416971713347</v>
      </c>
      <c r="D64" s="5">
        <f>[1]!OSTTSAT($A64,1,3,0)</f>
        <v>3.6670023495051303</v>
      </c>
      <c r="E64" s="5">
        <f>[1]!OASTTSAT($A64,1,3,0)</f>
        <v>3.671089234837471</v>
      </c>
      <c r="G64" s="5">
        <f t="shared" si="0"/>
        <v>-0.0004186551209217626</v>
      </c>
      <c r="H64" s="5">
        <f t="shared" si="1"/>
        <v>-0.0036580027871262466</v>
      </c>
      <c r="I64" s="5">
        <f t="shared" si="2"/>
        <v>0.0004288825452145595</v>
      </c>
      <c r="K64" s="6">
        <f t="shared" si="3"/>
        <v>-0.00011405444272726583</v>
      </c>
      <c r="L64" s="6">
        <f t="shared" si="4"/>
        <v>-0.0009965516926244333</v>
      </c>
      <c r="M64" s="6">
        <f t="shared" si="5"/>
        <v>0.00011684070550050501</v>
      </c>
    </row>
    <row r="65" spans="1:13" ht="12.75">
      <c r="A65" s="3">
        <v>170</v>
      </c>
      <c r="B65" s="8">
        <f>[1]!STTSAT($A65,1,3,0)</f>
        <v>4.122192574094476</v>
      </c>
      <c r="C65" s="5">
        <f>[1]!aSTTSAT($A65,1,3,0)</f>
        <v>4.121743177821101</v>
      </c>
      <c r="D65" s="5">
        <f>[1]!OSTTSAT($A65,1,3,0)</f>
        <v>4.118143758103973</v>
      </c>
      <c r="E65" s="5">
        <f>[1]!OASTTSAT($A65,1,3,0)</f>
        <v>4.1228029526660634</v>
      </c>
      <c r="G65" s="5">
        <f t="shared" si="0"/>
        <v>-0.00044939627337470256</v>
      </c>
      <c r="H65" s="5">
        <f t="shared" si="1"/>
        <v>-0.004048815990502774</v>
      </c>
      <c r="I65" s="5">
        <f t="shared" si="2"/>
        <v>0.000610378571587411</v>
      </c>
      <c r="K65" s="6">
        <f t="shared" si="3"/>
        <v>-0.00010901874798351012</v>
      </c>
      <c r="L65" s="6">
        <f t="shared" si="4"/>
        <v>-0.0009821996225860892</v>
      </c>
      <c r="M65" s="6">
        <f t="shared" si="5"/>
        <v>0.00014807133839968482</v>
      </c>
    </row>
    <row r="66" spans="1:13" ht="12.75">
      <c r="A66" s="3">
        <v>175</v>
      </c>
      <c r="B66" s="8">
        <f>[1]!STTSAT($A66,1,3,0)</f>
        <v>4.61720619728516</v>
      </c>
      <c r="C66" s="5">
        <f>[1]!aSTTSAT($A66,1,3,0)</f>
        <v>4.6167246113818745</v>
      </c>
      <c r="D66" s="5">
        <f>[1]!OSTTSAT($A66,1,3,0)</f>
        <v>4.612743133932182</v>
      </c>
      <c r="E66" s="5">
        <f>[1]!OASTTSAT($A66,1,3,0)</f>
        <v>4.618039112810197</v>
      </c>
      <c r="G66" s="5">
        <f t="shared" si="0"/>
        <v>-0.00048158590328561957</v>
      </c>
      <c r="H66" s="5">
        <f t="shared" si="1"/>
        <v>-0.004463063352978303</v>
      </c>
      <c r="I66" s="5">
        <f t="shared" si="2"/>
        <v>0.000832915525037059</v>
      </c>
      <c r="K66" s="6">
        <f t="shared" si="3"/>
        <v>-0.00010430244669791529</v>
      </c>
      <c r="L66" s="6">
        <f t="shared" si="4"/>
        <v>-0.0009666155597734641</v>
      </c>
      <c r="M66" s="6">
        <f t="shared" si="5"/>
        <v>0.00018039383329399483</v>
      </c>
    </row>
    <row r="67" spans="1:13" ht="12.75">
      <c r="A67" s="3">
        <v>180</v>
      </c>
      <c r="B67" s="8">
        <f>[1]!STTSAT($A67,1,3,0)</f>
        <v>5.158836236260999</v>
      </c>
      <c r="C67" s="5">
        <f>[1]!aSTTSAT($A67,1,3,0)</f>
        <v>5.1583189926910915</v>
      </c>
      <c r="D67" s="5">
        <f>[1]!OSTTSAT($A67,1,3,0)</f>
        <v>5.153937551402685</v>
      </c>
      <c r="E67" s="5">
        <f>[1]!OASTTSAT($A67,1,3,0)</f>
        <v>5.1599462771397855</v>
      </c>
      <c r="G67" s="5">
        <f t="shared" si="0"/>
        <v>-0.0005172435699076772</v>
      </c>
      <c r="H67" s="5">
        <f t="shared" si="1"/>
        <v>-0.004898684858313906</v>
      </c>
      <c r="I67" s="5">
        <f t="shared" si="2"/>
        <v>0.0011100408787863003</v>
      </c>
      <c r="K67" s="6">
        <f t="shared" si="3"/>
        <v>-0.00010026361493548067</v>
      </c>
      <c r="L67" s="6">
        <f t="shared" si="4"/>
        <v>-0.0009495716929104064</v>
      </c>
      <c r="M67" s="6">
        <f t="shared" si="5"/>
        <v>0.0002151727304278283</v>
      </c>
    </row>
    <row r="68" spans="1:13" ht="12.75">
      <c r="A68" s="3">
        <v>185</v>
      </c>
      <c r="B68" s="8">
        <f>[1]!STTSAT($A68,1,3,0)</f>
        <v>5.750401237553442</v>
      </c>
      <c r="C68" s="5">
        <f>[1]!aSTTSAT($A68,1,3,0)</f>
        <v>5.749842557510677</v>
      </c>
      <c r="D68" s="5">
        <f>[1]!OSTTSAT($A68,1,3,0)</f>
        <v>5.745048286516888</v>
      </c>
      <c r="E68" s="5">
        <f>[1]!OASTTSAT($A68,1,3,0)</f>
        <v>5.7518590327241474</v>
      </c>
      <c r="G68" s="5">
        <f t="shared" si="0"/>
        <v>-0.0005586800427650473</v>
      </c>
      <c r="H68" s="5">
        <f t="shared" si="1"/>
        <v>-0.005352951036553755</v>
      </c>
      <c r="I68" s="5">
        <f t="shared" si="2"/>
        <v>0.0014577951707055448</v>
      </c>
      <c r="K68" s="6">
        <f t="shared" si="3"/>
        <v>-9.715496705108923E-05</v>
      </c>
      <c r="L68" s="6">
        <f t="shared" si="4"/>
        <v>-0.0009308830489246372</v>
      </c>
      <c r="M68" s="6">
        <f t="shared" si="5"/>
        <v>0.00025351190473202117</v>
      </c>
    </row>
    <row r="69" spans="1:13" ht="12.75">
      <c r="A69" s="3">
        <v>190</v>
      </c>
      <c r="B69" s="8">
        <f>[1]!STTSAT($A69,1,3,0)</f>
        <v>6.395419195478909</v>
      </c>
      <c r="C69" s="5">
        <f>[1]!aSTTSAT($A69,1,3,0)</f>
        <v>6.394810917329877</v>
      </c>
      <c r="D69" s="5">
        <f>[1]!OSTTSAT($A69,1,3,0)</f>
        <v>6.389596770157555</v>
      </c>
      <c r="E69" s="5">
        <f>[1]!OASTTSAT($A69,1,3,0)</f>
        <v>6.397313367842077</v>
      </c>
      <c r="G69" s="5">
        <f t="shared" si="0"/>
        <v>-0.0006082781490324152</v>
      </c>
      <c r="H69" s="5">
        <f t="shared" si="1"/>
        <v>-0.005822425321354352</v>
      </c>
      <c r="I69" s="5">
        <f t="shared" si="2"/>
        <v>0.001894172363168245</v>
      </c>
      <c r="K69" s="6">
        <f t="shared" si="3"/>
        <v>-9.51115369360656E-05</v>
      </c>
      <c r="L69" s="6">
        <f t="shared" si="4"/>
        <v>-0.0009104055798985591</v>
      </c>
      <c r="M69" s="6">
        <f t="shared" si="5"/>
        <v>0.0002961764202270409</v>
      </c>
    </row>
    <row r="70" spans="1:13" ht="12.75">
      <c r="A70" s="3">
        <v>195</v>
      </c>
      <c r="B70" s="8">
        <f>[1]!STTSAT($A70,1,3,0)</f>
        <v>7.0976258861704915</v>
      </c>
      <c r="C70" s="5">
        <f>[1]!aSTTSAT($A70,1,3,0)</f>
        <v>7.09695767239159</v>
      </c>
      <c r="D70" s="5">
        <f>[1]!OSTTSAT($A70,1,3,0)</f>
        <v>7.091322798737288</v>
      </c>
      <c r="E70" s="5">
        <f>[1]!OASTTSAT($A70,1,3,0)</f>
        <v>7.100064153340977</v>
      </c>
      <c r="G70" s="5">
        <f aca="true" t="shared" si="6" ref="G70:G118">C70-$B70</f>
        <v>-0.0006682137789013609</v>
      </c>
      <c r="H70" s="5">
        <f aca="true" t="shared" si="7" ref="H70:H118">D70-$B70</f>
        <v>-0.006303087433203736</v>
      </c>
      <c r="I70" s="5">
        <f aca="true" t="shared" si="8" ref="I70:I118">E70-$B70</f>
        <v>0.002438267170485453</v>
      </c>
      <c r="K70" s="6">
        <f aca="true" t="shared" si="9" ref="K70:K118">G70/$B70</f>
        <v>-9.414609752866169E-05</v>
      </c>
      <c r="L70" s="6">
        <f aca="true" t="shared" si="10" ref="L70:L118">H70/$B70</f>
        <v>-0.0008880557434684054</v>
      </c>
      <c r="M70" s="6">
        <f aca="true" t="shared" si="11" ref="M70:M118">I70/$B70</f>
        <v>0.0003435327825937322</v>
      </c>
    </row>
    <row r="71" spans="1:13" ht="12.75">
      <c r="A71" s="3">
        <v>200</v>
      </c>
      <c r="B71" s="8">
        <f>[1]!STTSAT($A71,1,3,0)</f>
        <v>7.860996001894921</v>
      </c>
      <c r="C71" s="5">
        <f>[1]!aSTTSAT($A71,1,3,0)</f>
        <v>7.860255881404498</v>
      </c>
      <c r="D71" s="5">
        <f>[1]!OSTTSAT($A71,1,3,0)</f>
        <v>7.854205538102558</v>
      </c>
      <c r="E71" s="5">
        <f>[1]!OASTTSAT($A71,1,3,0)</f>
        <v>7.86410512291292</v>
      </c>
      <c r="G71" s="5">
        <f t="shared" si="6"/>
        <v>-0.0007401204904224912</v>
      </c>
      <c r="H71" s="5">
        <f t="shared" si="7"/>
        <v>-0.006790463792362367</v>
      </c>
      <c r="I71" s="5">
        <f t="shared" si="8"/>
        <v>0.0031091210179994277</v>
      </c>
      <c r="K71" s="6">
        <f t="shared" si="9"/>
        <v>-9.415098166238509E-05</v>
      </c>
      <c r="L71" s="6">
        <f t="shared" si="10"/>
        <v>-0.0008638172301226844</v>
      </c>
      <c r="M71" s="6">
        <f t="shared" si="11"/>
        <v>0.00039551235202892396</v>
      </c>
    </row>
    <row r="72" spans="1:13" ht="12.75">
      <c r="A72" s="3">
        <v>205</v>
      </c>
      <c r="B72" s="8">
        <f>[1]!STTSAT($A72,1,3,0)</f>
        <v>8.689767539742137</v>
      </c>
      <c r="C72" s="5">
        <f>[1]!aSTTSAT($A72,1,3,0)</f>
        <v>8.688942832655567</v>
      </c>
      <c r="D72" s="5">
        <f>[1]!OSTTSAT($A72,1,3,0)</f>
        <v>8.682487768642108</v>
      </c>
      <c r="E72" s="5">
        <f>[1]!OASTTSAT($A72,1,3,0)</f>
        <v>8.693691852251657</v>
      </c>
      <c r="G72" s="5">
        <f t="shared" si="6"/>
        <v>-0.0008247070865703421</v>
      </c>
      <c r="H72" s="5">
        <f t="shared" si="7"/>
        <v>-0.0072797711000287535</v>
      </c>
      <c r="I72" s="5">
        <f t="shared" si="8"/>
        <v>0.003924312509520078</v>
      </c>
      <c r="K72" s="6">
        <f t="shared" si="9"/>
        <v>-9.490554066016071E-05</v>
      </c>
      <c r="L72" s="6">
        <f t="shared" si="10"/>
        <v>-0.0008377406031559707</v>
      </c>
      <c r="M72" s="6">
        <f t="shared" si="11"/>
        <v>0.00045160155223629027</v>
      </c>
    </row>
    <row r="73" spans="1:13" ht="12.75">
      <c r="A73" s="3">
        <v>210</v>
      </c>
      <c r="B73" s="8">
        <f>[1]!STTSAT($A73,1,3,0)</f>
        <v>9.588469988278003</v>
      </c>
      <c r="C73" s="5">
        <f>[1]!aSTTSAT($A73,1,3,0)</f>
        <v>9.587548637535805</v>
      </c>
      <c r="D73" s="5">
        <f>[1]!OSTTSAT($A73,1,3,0)</f>
        <v>9.58070388773215</v>
      </c>
      <c r="E73" s="5">
        <f>[1]!OASTTSAT($A73,1,3,0)</f>
        <v>9.593368364514784</v>
      </c>
      <c r="G73" s="5">
        <f t="shared" si="6"/>
        <v>-0.0009213507421979017</v>
      </c>
      <c r="H73" s="5">
        <f t="shared" si="7"/>
        <v>-0.007766100545852694</v>
      </c>
      <c r="I73" s="5">
        <f t="shared" si="8"/>
        <v>0.004898376236781132</v>
      </c>
      <c r="K73" s="6">
        <f t="shared" si="9"/>
        <v>-9.608944318793945E-05</v>
      </c>
      <c r="L73" s="6">
        <f t="shared" si="10"/>
        <v>-0.0008099415814354977</v>
      </c>
      <c r="M73" s="6">
        <f t="shared" si="11"/>
        <v>0.0005108610907443465</v>
      </c>
    </row>
    <row r="74" spans="1:13" ht="12.75">
      <c r="A74" s="3">
        <v>215</v>
      </c>
      <c r="B74" s="8">
        <f>[1]!STTSAT($A74,1,3,0)</f>
        <v>10.561956966332453</v>
      </c>
      <c r="C74" s="5">
        <f>[1]!aSTTSAT($A74,1,3,0)</f>
        <v>10.560929256799449</v>
      </c>
      <c r="D74" s="5">
        <f>[1]!OSTTSAT($A74,1,3,0)</f>
        <v>10.553712354917003</v>
      </c>
      <c r="E74" s="5">
        <f>[1]!OASTTSAT($A74,1,3,0)</f>
        <v>10.567998139700249</v>
      </c>
      <c r="G74" s="5">
        <f t="shared" si="6"/>
        <v>-0.0010277095330035735</v>
      </c>
      <c r="H74" s="5">
        <f t="shared" si="7"/>
        <v>-0.008244611415449299</v>
      </c>
      <c r="I74" s="5">
        <f t="shared" si="8"/>
        <v>0.006041173367796304</v>
      </c>
      <c r="K74" s="6">
        <f t="shared" si="9"/>
        <v>-9.730294644065726E-05</v>
      </c>
      <c r="L74" s="6">
        <f t="shared" si="10"/>
        <v>-0.0007805950584470302</v>
      </c>
      <c r="M74" s="6">
        <f t="shared" si="11"/>
        <v>0.0005719748136688394</v>
      </c>
    </row>
    <row r="75" spans="1:13" ht="12.75">
      <c r="A75" s="3">
        <v>220</v>
      </c>
      <c r="B75" s="8">
        <f>[1]!STTSAT($A75,1,3,0)</f>
        <v>11.615444115411867</v>
      </c>
      <c r="C75" s="5">
        <f>[1]!aSTTSAT($A75,1,3,0)</f>
        <v>11.614304679217215</v>
      </c>
      <c r="D75" s="5">
        <f>[1]!OSTTSAT($A75,1,3,0)</f>
        <v>11.606733384153028</v>
      </c>
      <c r="E75" s="5">
        <f>[1]!OASTTSAT($A75,1,3,0)</f>
        <v>11.62280048062962</v>
      </c>
      <c r="G75" s="5">
        <f t="shared" si="6"/>
        <v>-0.001139436194652177</v>
      </c>
      <c r="H75" s="5">
        <f t="shared" si="7"/>
        <v>-0.008710731258839033</v>
      </c>
      <c r="I75" s="5">
        <f t="shared" si="8"/>
        <v>0.007356365217752625</v>
      </c>
      <c r="K75" s="6">
        <f t="shared" si="9"/>
        <v>-9.809665332902118E-05</v>
      </c>
      <c r="L75" s="6">
        <f t="shared" si="10"/>
        <v>-0.0007499266642143509</v>
      </c>
      <c r="M75" s="6">
        <f t="shared" si="11"/>
        <v>0.0006333262116075171</v>
      </c>
    </row>
    <row r="76" spans="1:13" ht="12.75">
      <c r="A76" s="3">
        <v>225</v>
      </c>
      <c r="B76" s="8">
        <f>[1]!STTSAT($A76,1,3,0)</f>
        <v>12.754522284191086</v>
      </c>
      <c r="C76" s="5">
        <f>[1]!aSTTSAT($A76,1,3,0)</f>
        <v>12.753303114220385</v>
      </c>
      <c r="D76" s="5">
        <f>[1]!OSTTSAT($A76,1,3,0)</f>
        <v>12.74539284512836</v>
      </c>
      <c r="E76" s="5">
        <f>[1]!OASTTSAT($A76,1,3,0)</f>
        <v>12.763393391412384</v>
      </c>
      <c r="G76" s="5">
        <f t="shared" si="6"/>
        <v>-0.0012191699707013726</v>
      </c>
      <c r="H76" s="5">
        <f t="shared" si="7"/>
        <v>-0.00912943906272723</v>
      </c>
      <c r="I76" s="5">
        <f t="shared" si="8"/>
        <v>0.008871107221297692</v>
      </c>
      <c r="K76" s="6">
        <f t="shared" si="9"/>
        <v>-9.558727042348763E-05</v>
      </c>
      <c r="L76" s="6">
        <f t="shared" si="10"/>
        <v>-0.0007157805568337861</v>
      </c>
      <c r="M76" s="6">
        <f t="shared" si="11"/>
        <v>0.0006955264198560544</v>
      </c>
    </row>
    <row r="77" spans="1:13" ht="12.75">
      <c r="A77" s="3">
        <v>230</v>
      </c>
      <c r="B77" s="8">
        <f>[1]!STTSAT($A77,1,3,0)</f>
        <v>13.985333567213832</v>
      </c>
      <c r="C77" s="5">
        <f>[1]!aSTTSAT($A77,1,3,0)</f>
        <v>13.984012253728308</v>
      </c>
      <c r="D77" s="5">
        <f>[1]!OSTTSAT($A77,1,3,0)</f>
        <v>13.975773700818038</v>
      </c>
      <c r="E77" s="5">
        <f>[1]!OASTTSAT($A77,1,3,0)</f>
        <v>13.995844360424549</v>
      </c>
      <c r="G77" s="5">
        <f t="shared" si="6"/>
        <v>-0.0013213134855245556</v>
      </c>
      <c r="H77" s="5">
        <f t="shared" si="7"/>
        <v>-0.009559866395793648</v>
      </c>
      <c r="I77" s="5">
        <f t="shared" si="8"/>
        <v>0.010510793210716685</v>
      </c>
      <c r="K77" s="6">
        <f t="shared" si="9"/>
        <v>-9.447851058927503E-05</v>
      </c>
      <c r="L77" s="6">
        <f t="shared" si="10"/>
        <v>-0.0006835637026352437</v>
      </c>
      <c r="M77" s="6">
        <f t="shared" si="11"/>
        <v>0.0007515582778345309</v>
      </c>
    </row>
    <row r="78" spans="1:13" ht="12.75">
      <c r="A78" s="3">
        <v>235</v>
      </c>
      <c r="B78" s="8">
        <f>[1]!STTSAT($A78,1,3,0)</f>
        <v>15.314437920642709</v>
      </c>
      <c r="C78" s="5">
        <f>[1]!aSTTSAT($A78,1,3,0)</f>
        <v>15.313038929399223</v>
      </c>
      <c r="D78" s="5">
        <f>[1]!OSTTSAT($A78,1,3,0)</f>
        <v>15.304476155663417</v>
      </c>
      <c r="E78" s="5">
        <f>[1]!OASTTSAT($A78,1,3,0)</f>
        <v>15.32673071606778</v>
      </c>
      <c r="G78" s="5">
        <f t="shared" si="6"/>
        <v>-0.0013989912434855256</v>
      </c>
      <c r="H78" s="5">
        <f t="shared" si="7"/>
        <v>-0.009961764979291132</v>
      </c>
      <c r="I78" s="5">
        <f t="shared" si="8"/>
        <v>0.012292795425072</v>
      </c>
      <c r="K78" s="6">
        <f t="shared" si="9"/>
        <v>-9.135113222796057E-05</v>
      </c>
      <c r="L78" s="6">
        <f t="shared" si="10"/>
        <v>-0.0006504819198008843</v>
      </c>
      <c r="M78" s="6">
        <f t="shared" si="11"/>
        <v>0.000802693215955529</v>
      </c>
    </row>
    <row r="79" spans="1:13" ht="12.75">
      <c r="A79" s="3">
        <v>240</v>
      </c>
      <c r="B79" s="8">
        <f>[1]!STTSAT($A79,1,3,0)</f>
        <v>16.749019305130098</v>
      </c>
      <c r="C79" s="5">
        <f>[1]!aSTTSAT($A79,1,3,0)</f>
        <v>16.747578872158172</v>
      </c>
      <c r="D79" s="5">
        <f>[1]!OSTTSAT($A79,1,3,0)</f>
        <v>16.738688756222913</v>
      </c>
      <c r="E79" s="5">
        <f>[1]!OASTTSAT($A79,1,3,0)</f>
        <v>16.763211549082833</v>
      </c>
      <c r="G79" s="5">
        <f t="shared" si="6"/>
        <v>-0.0014404329719255315</v>
      </c>
      <c r="H79" s="5">
        <f t="shared" si="7"/>
        <v>-0.010330548907184323</v>
      </c>
      <c r="I79" s="5">
        <f t="shared" si="8"/>
        <v>0.014192243952734884</v>
      </c>
      <c r="K79" s="6">
        <f t="shared" si="9"/>
        <v>-8.600103359390945E-05</v>
      </c>
      <c r="L79" s="6">
        <f t="shared" si="10"/>
        <v>-0.0006167853006187744</v>
      </c>
      <c r="M79" s="6">
        <f t="shared" si="11"/>
        <v>0.0008473477577512796</v>
      </c>
    </row>
    <row r="80" spans="1:13" ht="12.75">
      <c r="A80" s="3">
        <v>245</v>
      </c>
      <c r="B80" s="8">
        <f>[1]!STTSAT($A80,1,3,0)</f>
        <v>18.296942551375164</v>
      </c>
      <c r="C80" s="5">
        <f>[1]!aSTTSAT($A80,1,3,0)</f>
        <v>18.29549880875532</v>
      </c>
      <c r="D80" s="5">
        <f>[1]!OSTTSAT($A80,1,3,0)</f>
        <v>18.2862724333741</v>
      </c>
      <c r="E80" s="5">
        <f>[1]!OASTTSAT($A80,1,3,0)</f>
        <v>18.31311357924321</v>
      </c>
      <c r="G80" s="5">
        <f t="shared" si="6"/>
        <v>-0.0014437426198448122</v>
      </c>
      <c r="H80" s="5">
        <f t="shared" si="7"/>
        <v>-0.010670118001062434</v>
      </c>
      <c r="I80" s="5">
        <f t="shared" si="8"/>
        <v>0.01617102786804736</v>
      </c>
      <c r="K80" s="6">
        <f t="shared" si="9"/>
        <v>-7.89062224899593E-05</v>
      </c>
      <c r="L80" s="6">
        <f t="shared" si="10"/>
        <v>-0.000583163988797707</v>
      </c>
      <c r="M80" s="6">
        <f t="shared" si="11"/>
        <v>0.0008838103864971679</v>
      </c>
    </row>
    <row r="81" spans="1:13" ht="12.75">
      <c r="A81" s="3">
        <v>250</v>
      </c>
      <c r="B81" s="8">
        <f>[1]!STTSAT($A81,1,3,0)</f>
        <v>19.966840441028143</v>
      </c>
      <c r="C81" s="5">
        <f>[1]!aSTTSAT($A81,1,3,0)</f>
        <v>19.965433847753452</v>
      </c>
      <c r="D81" s="5">
        <f>[1]!OSTTSAT($A81,1,3,0)</f>
        <v>19.955860487123367</v>
      </c>
      <c r="E81" s="5">
        <f>[1]!OASTTSAT($A81,1,3,0)</f>
        <v>19.98503379003085</v>
      </c>
      <c r="G81" s="5">
        <f t="shared" si="6"/>
        <v>-0.0014065932746909482</v>
      </c>
      <c r="H81" s="5">
        <f t="shared" si="7"/>
        <v>-0.010979953904776352</v>
      </c>
      <c r="I81" s="5">
        <f t="shared" si="8"/>
        <v>0.018193349002707748</v>
      </c>
      <c r="K81" s="6">
        <f t="shared" si="9"/>
        <v>-7.044646241578917E-05</v>
      </c>
      <c r="L81" s="6">
        <f t="shared" si="10"/>
        <v>-0.0005499094329523758</v>
      </c>
      <c r="M81" s="6">
        <f t="shared" si="11"/>
        <v>0.0009111781634376062</v>
      </c>
    </row>
    <row r="82" spans="1:13" ht="12.75">
      <c r="A82" s="3">
        <v>255</v>
      </c>
      <c r="B82" s="8">
        <f>[1]!STTSAT($A82,1,3,0)</f>
        <v>21.768238769521126</v>
      </c>
      <c r="C82" s="5">
        <f>[1]!aSTTSAT($A82,1,3,0)</f>
        <v>21.76690406116279</v>
      </c>
      <c r="D82" s="5">
        <f>[1]!OSTTSAT($A82,1,3,0)</f>
        <v>21.756978146645835</v>
      </c>
      <c r="E82" s="5">
        <f>[1]!OASTTSAT($A82,1,3,0)</f>
        <v>21.788462147193886</v>
      </c>
      <c r="G82" s="5">
        <f t="shared" si="6"/>
        <v>-0.0013347083583354902</v>
      </c>
      <c r="H82" s="5">
        <f t="shared" si="7"/>
        <v>-0.011260622875290949</v>
      </c>
      <c r="I82" s="5">
        <f t="shared" si="8"/>
        <v>0.02022337767276028</v>
      </c>
      <c r="K82" s="6">
        <f t="shared" si="9"/>
        <v>-6.13144854054195E-05</v>
      </c>
      <c r="L82" s="6">
        <f t="shared" si="10"/>
        <v>-0.0005172960015055305</v>
      </c>
      <c r="M82" s="6">
        <f t="shared" si="11"/>
        <v>0.0009290314153056842</v>
      </c>
    </row>
    <row r="83" spans="1:13" ht="12.75">
      <c r="A83" s="3">
        <v>260</v>
      </c>
      <c r="B83" s="8">
        <f>[1]!STTSAT($A83,1,3,0)</f>
        <v>23.7117003697016</v>
      </c>
      <c r="C83" s="5">
        <f>[1]!aSTTSAT($A83,1,3,0)</f>
        <v>23.710455407296063</v>
      </c>
      <c r="D83" s="5">
        <f>[1]!OSTTSAT($A83,1,3,0)</f>
        <v>23.700186380459535</v>
      </c>
      <c r="E83" s="5">
        <f>[1]!OASTTSAT($A83,1,3,0)</f>
        <v>23.733928206666885</v>
      </c>
      <c r="G83" s="5">
        <f t="shared" si="6"/>
        <v>-0.0012449624055363984</v>
      </c>
      <c r="H83" s="5">
        <f t="shared" si="7"/>
        <v>-0.011513989242065037</v>
      </c>
      <c r="I83" s="5">
        <f t="shared" si="8"/>
        <v>0.02222783696528552</v>
      </c>
      <c r="K83" s="6">
        <f t="shared" si="9"/>
        <v>-5.2504138721624104E-05</v>
      </c>
      <c r="L83" s="6">
        <f t="shared" si="10"/>
        <v>-0.00048558260531907755</v>
      </c>
      <c r="M83" s="6">
        <f t="shared" si="11"/>
        <v>0.0009374206243634837</v>
      </c>
    </row>
    <row r="84" spans="1:13" ht="12.75">
      <c r="A84" s="3">
        <v>265</v>
      </c>
      <c r="B84" s="8">
        <f>[1]!STTSAT($A84,1,3,0)</f>
        <v>25.808999640897685</v>
      </c>
      <c r="C84" s="5">
        <f>[1]!aSTTSAT($A84,1,3,0)</f>
        <v>25.807831717907685</v>
      </c>
      <c r="D84" s="5">
        <f>[1]!OSTTSAT($A84,1,3,0)</f>
        <v>25.797255994663463</v>
      </c>
      <c r="E84" s="5">
        <f>[1]!OASTTSAT($A84,1,3,0)</f>
        <v>25.83317582216377</v>
      </c>
      <c r="G84" s="5">
        <f t="shared" si="6"/>
        <v>-0.0011679229899996812</v>
      </c>
      <c r="H84" s="5">
        <f t="shared" si="7"/>
        <v>-0.011743646234222638</v>
      </c>
      <c r="I84" s="5">
        <f t="shared" si="8"/>
        <v>0.02417618126608545</v>
      </c>
      <c r="K84" s="6">
        <f t="shared" si="9"/>
        <v>-4.525254780309101E-05</v>
      </c>
      <c r="L84" s="6">
        <f t="shared" si="10"/>
        <v>-0.0004550213645480981</v>
      </c>
      <c r="M84" s="6">
        <f t="shared" si="11"/>
        <v>0.0009367345345603855</v>
      </c>
    </row>
    <row r="85" spans="1:13" ht="12.75">
      <c r="A85" s="3">
        <v>270</v>
      </c>
      <c r="B85" s="8">
        <f>[1]!STTSAT($A85,1,3,0)</f>
        <v>28.073335626109078</v>
      </c>
      <c r="C85" s="5">
        <f>[1]!aSTTSAT($A85,1,3,0)</f>
        <v>28.07218644999627</v>
      </c>
      <c r="D85" s="5">
        <f>[1]!OSTTSAT($A85,1,3,0)</f>
        <v>28.06137990641195</v>
      </c>
      <c r="E85" s="5">
        <f>[1]!OASTTSAT($A85,1,3,0)</f>
        <v>28.099370444495694</v>
      </c>
      <c r="G85" s="5">
        <f t="shared" si="6"/>
        <v>-0.0011491761128077371</v>
      </c>
      <c r="H85" s="5">
        <f t="shared" si="7"/>
        <v>-0.011955719697127165</v>
      </c>
      <c r="I85" s="5">
        <f t="shared" si="8"/>
        <v>0.026034818386616365</v>
      </c>
      <c r="K85" s="6">
        <f t="shared" si="9"/>
        <v>-4.0934790511283865E-05</v>
      </c>
      <c r="L85" s="6">
        <f t="shared" si="10"/>
        <v>-0.00042587456853570237</v>
      </c>
      <c r="M85" s="6">
        <f t="shared" si="11"/>
        <v>0.0009273859983493794</v>
      </c>
    </row>
    <row r="86" spans="1:13" ht="12.75">
      <c r="A86" s="3">
        <v>275</v>
      </c>
      <c r="B86" s="8">
        <f>[1]!STTSAT($A86,1,3,0)</f>
        <v>30.519594265605683</v>
      </c>
      <c r="C86" s="5">
        <f>[1]!aSTTSAT($A86,1,3,0)</f>
        <v>30.518345374268282</v>
      </c>
      <c r="D86" s="5">
        <f>[1]!OSTTSAT($A86,1,3,0)</f>
        <v>30.507434009987332</v>
      </c>
      <c r="E86" s="5">
        <f>[1]!OASTTSAT($A86,1,3,0)</f>
        <v>30.547343930541594</v>
      </c>
      <c r="G86" s="5">
        <f t="shared" si="6"/>
        <v>-0.0012488913374006927</v>
      </c>
      <c r="H86" s="5">
        <f t="shared" si="7"/>
        <v>-0.012160255618351101</v>
      </c>
      <c r="I86" s="5">
        <f t="shared" si="8"/>
        <v>0.0277496649359108</v>
      </c>
      <c r="K86" s="6">
        <f t="shared" si="9"/>
        <v>-4.092096790448297E-05</v>
      </c>
      <c r="L86" s="6">
        <f t="shared" si="10"/>
        <v>-0.00039844093314357084</v>
      </c>
      <c r="M86" s="6">
        <f t="shared" si="11"/>
        <v>0.0009092409517115869</v>
      </c>
    </row>
    <row r="87" spans="1:13" ht="12.75">
      <c r="A87" s="3">
        <v>280</v>
      </c>
      <c r="B87" s="8">
        <f>[1]!STTSAT($A87,1,3,0)</f>
        <v>33.16467405437644</v>
      </c>
      <c r="C87" s="5">
        <f>[1]!aSTTSAT($A87,1,3,0)</f>
        <v>33.16313452764838</v>
      </c>
      <c r="D87" s="5">
        <f>[1]!OSTTSAT($A87,1,3,0)</f>
        <v>33.15230057306671</v>
      </c>
      <c r="E87" s="5">
        <f>[1]!OASTTSAT($A87,1,3,0)</f>
        <v>33.19388348959342</v>
      </c>
      <c r="G87" s="5">
        <f t="shared" si="6"/>
        <v>-0.0015395267280595704</v>
      </c>
      <c r="H87" s="5">
        <f t="shared" si="7"/>
        <v>-0.012373481309730039</v>
      </c>
      <c r="I87" s="5">
        <f t="shared" si="8"/>
        <v>0.029209435216976942</v>
      </c>
      <c r="K87" s="6">
        <f t="shared" si="9"/>
        <v>-4.6420680195299946E-05</v>
      </c>
      <c r="L87" s="6">
        <f t="shared" si="10"/>
        <v>-0.0003730922031509374</v>
      </c>
      <c r="M87" s="6">
        <f t="shared" si="11"/>
        <v>0.0008807394026874942</v>
      </c>
    </row>
    <row r="88" spans="1:13" ht="12.75">
      <c r="A88" s="3">
        <v>285</v>
      </c>
      <c r="B88" s="8">
        <f>[1]!STTSAT($A88,1,3,0)</f>
        <v>36.027894365151</v>
      </c>
      <c r="C88" s="5">
        <f>[1]!aSTTSAT($A88,1,3,0)</f>
        <v>36.02579201138442</v>
      </c>
      <c r="D88" s="5">
        <f>[1]!OSTTSAT($A88,1,3,0)</f>
        <v>36.015273066822026</v>
      </c>
      <c r="E88" s="5">
        <f>[1]!OASTTSAT($A88,1,3,0)</f>
        <v>36.05807723315758</v>
      </c>
      <c r="G88" s="5">
        <f t="shared" si="6"/>
        <v>-0.0021023537665811887</v>
      </c>
      <c r="H88" s="5">
        <f t="shared" si="7"/>
        <v>-0.012621298328973296</v>
      </c>
      <c r="I88" s="5">
        <f t="shared" si="8"/>
        <v>0.030182868006583874</v>
      </c>
      <c r="K88" s="6">
        <f t="shared" si="9"/>
        <v>-5.835350090886105E-05</v>
      </c>
      <c r="L88" s="6">
        <f t="shared" si="10"/>
        <v>-0.00035032017694549487</v>
      </c>
      <c r="M88" s="6">
        <f t="shared" si="11"/>
        <v>0.0008377638643178411</v>
      </c>
    </row>
    <row r="89" spans="1:13" ht="12.75">
      <c r="A89" s="3">
        <v>290</v>
      </c>
      <c r="B89" s="8">
        <f>[1]!STTSAT($A89,1,3,0)</f>
        <v>39.131512960207594</v>
      </c>
      <c r="C89" s="5">
        <f>[1]!aSTTSAT($A89,1,3,0)</f>
        <v>39.12848843905935</v>
      </c>
      <c r="D89" s="5">
        <f>[1]!OSTTSAT($A89,1,3,0)</f>
        <v>39.118568091368914</v>
      </c>
      <c r="E89" s="5">
        <f>[1]!OASTTSAT($A89,1,3,0)</f>
        <v>39.161743909020295</v>
      </c>
      <c r="G89" s="5">
        <f t="shared" si="6"/>
        <v>-0.0030245211482409218</v>
      </c>
      <c r="H89" s="5">
        <f t="shared" si="7"/>
        <v>-0.012944868838680179</v>
      </c>
      <c r="I89" s="5">
        <f t="shared" si="8"/>
        <v>0.03023094881270083</v>
      </c>
      <c r="K89" s="6">
        <f t="shared" si="9"/>
        <v>-7.729118859566007E-05</v>
      </c>
      <c r="L89" s="6">
        <f t="shared" si="10"/>
        <v>-0.0003308041999767214</v>
      </c>
      <c r="M89" s="6">
        <f t="shared" si="11"/>
        <v>0.000772547405551182</v>
      </c>
    </row>
    <row r="90" spans="1:13" ht="12.75">
      <c r="A90" s="3">
        <v>295</v>
      </c>
      <c r="B90" s="8">
        <f>[1]!STTSAT($A90,1,3,0)</f>
        <v>42.50138974583928</v>
      </c>
      <c r="C90" s="5">
        <f>[1]!aSTTSAT($A90,1,3,0)</f>
        <v>42.49699070210782</v>
      </c>
      <c r="D90" s="5">
        <f>[1]!OSTTSAT($A90,1,3,0)</f>
        <v>42.487983070940395</v>
      </c>
      <c r="E90" s="5">
        <f>[1]!OASTTSAT($A90,1,3,0)</f>
        <v>42.530005458142334</v>
      </c>
      <c r="G90" s="5">
        <f t="shared" si="6"/>
        <v>-0.004399043731460495</v>
      </c>
      <c r="H90" s="5">
        <f t="shared" si="7"/>
        <v>-0.013406674898888582</v>
      </c>
      <c r="I90" s="5">
        <f t="shared" si="8"/>
        <v>0.0286157123030506</v>
      </c>
      <c r="K90" s="6">
        <f t="shared" si="9"/>
        <v>-0.00010350352677328965</v>
      </c>
      <c r="L90" s="6">
        <f t="shared" si="10"/>
        <v>-0.00031544085920628143</v>
      </c>
      <c r="M90" s="6">
        <f t="shared" si="11"/>
        <v>0.0006732888612389896</v>
      </c>
    </row>
    <row r="91" spans="1:13" ht="12.75">
      <c r="A91" s="3">
        <v>300</v>
      </c>
      <c r="B91" s="8">
        <f>[1]!STTSAT($A91,1,3,0)</f>
        <v>46.16784952398205</v>
      </c>
      <c r="C91" s="5">
        <f>[1]!aSTTSAT($A91,1,3,0)</f>
        <v>46.161520159037416</v>
      </c>
      <c r="D91" s="5">
        <f>[1]!OSTTSAT($A91,1,3,0)</f>
        <v>46.15374573648671</v>
      </c>
      <c r="E91" s="5">
        <f>[1]!OASTTSAT($A91,1,3,0)</f>
        <v>46.192112722346316</v>
      </c>
      <c r="G91" s="5">
        <f t="shared" si="6"/>
        <v>-0.006329364944633653</v>
      </c>
      <c r="H91" s="5">
        <f t="shared" si="7"/>
        <v>-0.014103787495336917</v>
      </c>
      <c r="I91" s="5">
        <f t="shared" si="8"/>
        <v>0.024263198364266714</v>
      </c>
      <c r="K91" s="6">
        <f t="shared" si="9"/>
        <v>-0.0001370946450807903</v>
      </c>
      <c r="L91" s="6">
        <f t="shared" si="10"/>
        <v>-0.00030548937498184006</v>
      </c>
      <c r="M91" s="6">
        <f t="shared" si="11"/>
        <v>0.0005255431780868007</v>
      </c>
    </row>
    <row r="92" spans="1:13" ht="12.75">
      <c r="A92" s="3">
        <v>305</v>
      </c>
      <c r="B92" s="8">
        <f>[1]!STTSAT($A92,1,3,0)</f>
        <v>50.16682036950024</v>
      </c>
      <c r="C92" s="5">
        <f>[1]!aSTTSAT($A92,1,3,0)</f>
        <v>50.15788411488117</v>
      </c>
      <c r="D92" s="5">
        <f>[1]!OSTTSAT($A92,1,3,0)</f>
        <v>50.151641095465166</v>
      </c>
      <c r="E92" s="5">
        <f>[1]!OASTTSAT($A92,1,3,0)</f>
        <v>50.182703475127596</v>
      </c>
      <c r="G92" s="5">
        <f t="shared" si="6"/>
        <v>-0.00893625461907277</v>
      </c>
      <c r="H92" s="5">
        <f t="shared" si="7"/>
        <v>-0.015179274035077128</v>
      </c>
      <c r="I92" s="5">
        <f t="shared" si="8"/>
        <v>0.015883105627352734</v>
      </c>
      <c r="K92" s="6">
        <f t="shared" si="9"/>
        <v>-0.00017813077554553798</v>
      </c>
      <c r="L92" s="6">
        <f t="shared" si="10"/>
        <v>-0.0003025759640191512</v>
      </c>
      <c r="M92" s="6">
        <f t="shared" si="11"/>
        <v>0.00031660578666072156</v>
      </c>
    </row>
    <row r="93" spans="1:13" ht="12.75">
      <c r="A93" s="3">
        <v>310</v>
      </c>
      <c r="B93" s="8">
        <f>[1]!STTSAT($A93,1,3,0)</f>
        <v>54.541361542432966</v>
      </c>
      <c r="C93" s="5">
        <f>[1]!aSTTSAT($A93,1,3,0)</f>
        <v>54.52900572781427</v>
      </c>
      <c r="D93" s="5">
        <f>[1]!OSTTSAT($A93,1,3,0)</f>
        <v>54.52451325728784</v>
      </c>
      <c r="E93" s="5">
        <f>[1]!OASTTSAT($A93,1,3,0)</f>
        <v>54.54374063573597</v>
      </c>
      <c r="G93" s="5">
        <f t="shared" si="6"/>
        <v>-0.012355814618693728</v>
      </c>
      <c r="H93" s="5">
        <f t="shared" si="7"/>
        <v>-0.016848285145123043</v>
      </c>
      <c r="I93" s="5">
        <f t="shared" si="8"/>
        <v>0.002379093303005675</v>
      </c>
      <c r="K93" s="6">
        <f t="shared" si="9"/>
        <v>-0.00022654026722601989</v>
      </c>
      <c r="L93" s="6">
        <f t="shared" si="10"/>
        <v>-0.000308908407649764</v>
      </c>
      <c r="M93" s="6">
        <f t="shared" si="11"/>
        <v>4.36199837283994E-05</v>
      </c>
    </row>
    <row r="94" spans="1:13" ht="12.75">
      <c r="A94" s="3">
        <v>315</v>
      </c>
      <c r="B94" s="8">
        <f>[1]!STTSAT($A94,1,3,0)</f>
        <v>59.34375477691905</v>
      </c>
      <c r="C94" s="5">
        <f>[1]!aSTTSAT($A94,1,3,0)</f>
        <v>59.327052722741584</v>
      </c>
      <c r="D94" s="5">
        <f>[1]!OSTTSAT($A94,1,3,0)</f>
        <v>59.324347419782704</v>
      </c>
      <c r="E94" s="5">
        <f>[1]!OASTTSAT($A94,1,3,0)</f>
        <v>59.32741677048503</v>
      </c>
      <c r="G94" s="5">
        <f t="shared" si="6"/>
        <v>-0.01670205417746473</v>
      </c>
      <c r="H94" s="5">
        <f t="shared" si="7"/>
        <v>-0.019407357136344672</v>
      </c>
      <c r="I94" s="5">
        <f t="shared" si="8"/>
        <v>-0.016338006434018837</v>
      </c>
      <c r="K94" s="6">
        <f t="shared" si="9"/>
        <v>-0.00028144586132525554</v>
      </c>
      <c r="L94" s="6">
        <f t="shared" si="10"/>
        <v>-0.00032703284801070424</v>
      </c>
      <c r="M94" s="6">
        <f t="shared" si="11"/>
        <v>-0.0002753113026877983</v>
      </c>
    </row>
    <row r="95" spans="1:13" ht="12.75">
      <c r="A95" s="3">
        <v>320</v>
      </c>
      <c r="B95" s="8">
        <f>[1]!STTSAT($A95,1,3,0)</f>
        <v>64.6384324220296</v>
      </c>
      <c r="C95" s="5">
        <f>[1]!aSTTSAT($A95,1,3,0)</f>
        <v>64.61648475206584</v>
      </c>
      <c r="D95" s="5">
        <f>[1]!OSTTSAT($A95,1,3,0)</f>
        <v>64.6151448709741</v>
      </c>
      <c r="E95" s="5">
        <f>[1]!OASTTSAT($A95,1,3,0)</f>
        <v>64.60028660316229</v>
      </c>
      <c r="G95" s="5">
        <f t="shared" si="6"/>
        <v>-0.021947669963751082</v>
      </c>
      <c r="H95" s="5">
        <f t="shared" si="7"/>
        <v>-0.023287551055489075</v>
      </c>
      <c r="I95" s="5">
        <f t="shared" si="8"/>
        <v>-0.0381458188673065</v>
      </c>
      <c r="K95" s="6">
        <f t="shared" si="9"/>
        <v>-0.0003395452077249175</v>
      </c>
      <c r="L95" s="6">
        <f t="shared" si="10"/>
        <v>-0.0003602740688920603</v>
      </c>
      <c r="M95" s="6">
        <f t="shared" si="11"/>
        <v>-0.0005901414597781293</v>
      </c>
    </row>
    <row r="96" spans="1:13" ht="12.75">
      <c r="A96" s="3">
        <v>325</v>
      </c>
      <c r="B96" s="8">
        <f>[1]!STTSAT($A96,1,3,0)</f>
        <v>70.50618803680013</v>
      </c>
      <c r="C96" s="5">
        <f>[1]!aSTTSAT($A96,1,3,0)</f>
        <v>70.47852640676348</v>
      </c>
      <c r="D96" s="5">
        <f>[1]!OSTTSAT($A96,1,3,0)</f>
        <v>70.477097970933</v>
      </c>
      <c r="E96" s="5">
        <f>[1]!OASTTSAT($A96,1,3,0)</f>
        <v>70.44878280453375</v>
      </c>
      <c r="G96" s="5">
        <f t="shared" si="6"/>
        <v>-0.02766163003664701</v>
      </c>
      <c r="H96" s="5">
        <f t="shared" si="7"/>
        <v>-0.02909006586712337</v>
      </c>
      <c r="I96" s="5">
        <f t="shared" si="8"/>
        <v>-0.05740523226637606</v>
      </c>
      <c r="K96" s="6">
        <f t="shared" si="9"/>
        <v>-0.00039232911049182307</v>
      </c>
      <c r="L96" s="6">
        <f t="shared" si="10"/>
        <v>-0.00041258883336509484</v>
      </c>
      <c r="M96" s="6">
        <f t="shared" si="11"/>
        <v>-0.0008141871495933644</v>
      </c>
    </row>
    <row r="97" spans="1:13" ht="12.75">
      <c r="A97" s="3">
        <v>330</v>
      </c>
      <c r="B97" s="8">
        <f>[1]!STTSAT($A97,1,3,0)</f>
        <v>77.05042599193219</v>
      </c>
      <c r="C97" s="5">
        <f>[1]!aSTTSAT($A97,1,3,0)</f>
        <v>77.01786784574543</v>
      </c>
      <c r="D97" s="5">
        <f>[1]!OSTTSAT($A97,1,3,0)</f>
        <v>77.01280556118452</v>
      </c>
      <c r="E97" s="5">
        <f>[1]!OASTTSAT($A97,1,3,0)</f>
        <v>76.98607411721605</v>
      </c>
      <c r="G97" s="5">
        <f t="shared" si="6"/>
        <v>-0.03255814618675856</v>
      </c>
      <c r="H97" s="5">
        <f t="shared" si="7"/>
        <v>-0.03762043074766552</v>
      </c>
      <c r="I97" s="5">
        <f t="shared" si="8"/>
        <v>-0.06435187471613801</v>
      </c>
      <c r="K97" s="6">
        <f t="shared" si="9"/>
        <v>-0.0004225563423902117</v>
      </c>
      <c r="L97" s="6">
        <f t="shared" si="10"/>
        <v>-0.0004882572713044402</v>
      </c>
      <c r="M97" s="6">
        <f t="shared" si="11"/>
        <v>-0.0008351916798341411</v>
      </c>
    </row>
    <row r="98" spans="1:13" ht="12.75">
      <c r="A98" s="3">
        <v>335</v>
      </c>
      <c r="B98" s="8">
        <f>[1]!STTSAT($A98,1,3,0)</f>
        <v>84.40679881407544</v>
      </c>
      <c r="C98" s="5">
        <f>[1]!aSTTSAT($A98,1,3,0)</f>
        <v>84.3728744261449</v>
      </c>
      <c r="D98" s="5">
        <f>[1]!OSTTSAT($A98,1,3,0)</f>
        <v>84.35684548538303</v>
      </c>
      <c r="E98" s="5">
        <f>[1]!OASTTSAT($A98,1,3,0)</f>
        <v>84.35990903930141</v>
      </c>
      <c r="G98" s="5">
        <f t="shared" si="6"/>
        <v>-0.03392438793053998</v>
      </c>
      <c r="H98" s="5">
        <f t="shared" si="7"/>
        <v>-0.04995332869241054</v>
      </c>
      <c r="I98" s="5">
        <f t="shared" si="8"/>
        <v>-0.04688977477403</v>
      </c>
      <c r="K98" s="6">
        <f t="shared" si="9"/>
        <v>-0.00040191534813760574</v>
      </c>
      <c r="L98" s="6">
        <f t="shared" si="10"/>
        <v>-0.0005918164104581639</v>
      </c>
      <c r="M98" s="6">
        <f t="shared" si="11"/>
        <v>-0.0005555213019903177</v>
      </c>
    </row>
    <row r="99" spans="1:13" ht="12.75">
      <c r="A99" s="3">
        <v>340</v>
      </c>
      <c r="B99" s="8">
        <f>[1]!STTSAT($A99,1,3,0)</f>
        <v>92.75878217162433</v>
      </c>
      <c r="C99" s="5">
        <f>[1]!aSTTSAT($A99,1,3,0)</f>
        <v>92.731410482388</v>
      </c>
      <c r="D99" s="5">
        <f>[1]!OSTTSAT($A99,1,3,0)</f>
        <v>92.69129599081789</v>
      </c>
      <c r="E99" s="5">
        <f>[1]!OASTTSAT($A99,1,3,0)</f>
        <v>92.76054836525032</v>
      </c>
      <c r="G99" s="5">
        <f t="shared" si="6"/>
        <v>-0.027371689236332486</v>
      </c>
      <c r="H99" s="5">
        <f t="shared" si="7"/>
        <v>-0.06748618080644064</v>
      </c>
      <c r="I99" s="5">
        <f t="shared" si="8"/>
        <v>0.001766193625982737</v>
      </c>
      <c r="K99" s="6">
        <f t="shared" si="9"/>
        <v>-0.0002950846118881637</v>
      </c>
      <c r="L99" s="6">
        <f t="shared" si="10"/>
        <v>-0.000727544920561551</v>
      </c>
      <c r="M99" s="6">
        <f t="shared" si="11"/>
        <v>1.9040715980023185E-05</v>
      </c>
    </row>
    <row r="100" spans="1:13" ht="12.75">
      <c r="A100" s="3">
        <v>345</v>
      </c>
      <c r="B100" s="8">
        <f>[1]!STTSAT($A100,1,3,0)</f>
        <v>102.3643772220076</v>
      </c>
      <c r="C100" s="5">
        <f>[1]!aSTTSAT($A100,1,3,0)</f>
        <v>102.3559046082214</v>
      </c>
      <c r="D100" s="5">
        <f>[1]!OSTTSAT($A100,1,3,0)</f>
        <v>102.27236192922453</v>
      </c>
      <c r="E100" s="5">
        <f>[1]!OASTTSAT($A100,1,3,0)</f>
        <v>102.42694706908301</v>
      </c>
      <c r="G100" s="5">
        <f t="shared" si="6"/>
        <v>-0.008472613786210559</v>
      </c>
      <c r="H100" s="5">
        <f t="shared" si="7"/>
        <v>-0.09201529278307419</v>
      </c>
      <c r="I100" s="5">
        <f t="shared" si="8"/>
        <v>0.0625698470754088</v>
      </c>
      <c r="K100" s="6">
        <f t="shared" si="9"/>
        <v>-8.276916263394222E-05</v>
      </c>
      <c r="L100" s="6">
        <f t="shared" si="10"/>
        <v>-0.0008988995515843529</v>
      </c>
      <c r="M100" s="6">
        <f t="shared" si="11"/>
        <v>0.0006112463024095529</v>
      </c>
    </row>
    <row r="101" spans="1:13" ht="12.75">
      <c r="A101" s="3">
        <v>350</v>
      </c>
      <c r="B101" s="8">
        <f>[1]!STTSAT($A101,1,3,0)</f>
        <v>113.60561050557034</v>
      </c>
      <c r="C101" s="5">
        <f>[1]!aSTTSAT($A101,1,3,0)</f>
        <v>113.62433067027412</v>
      </c>
      <c r="D101" s="5">
        <f>[1]!OSTTSAT($A101,1,3,0)</f>
        <v>113.47956825941667</v>
      </c>
      <c r="E101" s="5">
        <f>[1]!OASTTSAT($A101,1,3,0)</f>
        <v>113.64791635494778</v>
      </c>
      <c r="G101" s="5">
        <f t="shared" si="6"/>
        <v>0.018720164703779574</v>
      </c>
      <c r="H101" s="5">
        <f t="shared" si="7"/>
        <v>-0.12604224615367343</v>
      </c>
      <c r="I101" s="5">
        <f t="shared" si="8"/>
        <v>0.04230584937744197</v>
      </c>
      <c r="K101" s="6">
        <f t="shared" si="9"/>
        <v>0.00016478204395426125</v>
      </c>
      <c r="L101" s="6">
        <f t="shared" si="10"/>
        <v>-0.0011094720198479395</v>
      </c>
      <c r="M101" s="6">
        <f t="shared" si="11"/>
        <v>0.00037239225412522757</v>
      </c>
    </row>
    <row r="102" spans="1:13" ht="12.75">
      <c r="A102" s="3">
        <v>355</v>
      </c>
      <c r="B102" s="8">
        <f>[1]!STTSAT($A102,1,3,0)</f>
        <v>127.09040032698076</v>
      </c>
      <c r="C102" s="5">
        <f>[1]!aSTTSAT($A102,1,3,0)</f>
        <v>127.12784261638808</v>
      </c>
      <c r="D102" s="5">
        <f>[1]!OSTTSAT($A102,1,3,0)</f>
        <v>126.91608820341695</v>
      </c>
      <c r="E102" s="5">
        <f>[1]!OASTTSAT($A102,1,3,0)</f>
        <v>127.23924231124893</v>
      </c>
      <c r="G102" s="5">
        <f t="shared" si="6"/>
        <v>0.037442289407323415</v>
      </c>
      <c r="H102" s="5">
        <f t="shared" si="7"/>
        <v>-0.17431212356380854</v>
      </c>
      <c r="I102" s="5">
        <f t="shared" si="8"/>
        <v>0.14884198426817363</v>
      </c>
      <c r="K102" s="6">
        <f t="shared" si="9"/>
        <v>0.0002946114679864973</v>
      </c>
      <c r="L102" s="6">
        <f t="shared" si="10"/>
        <v>-0.0013715601108764688</v>
      </c>
      <c r="M102" s="6">
        <f t="shared" si="11"/>
        <v>0.0011711504872534036</v>
      </c>
    </row>
    <row r="103" spans="1:13" ht="12.75">
      <c r="A103" s="3">
        <v>360</v>
      </c>
      <c r="B103" s="8">
        <f>[1]!STTSAT($A103,1,3,0)</f>
        <v>143.89841210012028</v>
      </c>
      <c r="C103" s="5">
        <f>[1]!aSTTSAT($A103,1,3,0)</f>
        <v>143.97778345590754</v>
      </c>
      <c r="D103" s="5">
        <f>[1]!OSTTSAT($A103,1,3,0)</f>
        <v>143.64349803190854</v>
      </c>
      <c r="E103" s="5">
        <f>[1]!OASTTSAT($A103,1,3,0)</f>
        <v>144.0958234610664</v>
      </c>
      <c r="G103" s="5">
        <f t="shared" si="6"/>
        <v>0.07937135578725929</v>
      </c>
      <c r="H103" s="5">
        <f t="shared" si="7"/>
        <v>-0.2549140682117468</v>
      </c>
      <c r="I103" s="5">
        <f t="shared" si="8"/>
        <v>0.19741136094611988</v>
      </c>
      <c r="K103" s="6">
        <f t="shared" si="9"/>
        <v>0.0005515790940905938</v>
      </c>
      <c r="L103" s="6">
        <f t="shared" si="10"/>
        <v>-0.001771486317961487</v>
      </c>
      <c r="M103" s="6">
        <f t="shared" si="11"/>
        <v>0.0013718800511069355</v>
      </c>
    </row>
    <row r="104" spans="1:13" ht="12.75">
      <c r="A104" s="3">
        <v>365</v>
      </c>
      <c r="B104" s="8">
        <f>[1]!STTSAT($A104,1,3,0)</f>
        <v>166.34707029691523</v>
      </c>
      <c r="C104" s="5">
        <f>[1]!aSTTSAT($A104,1,3,0)</f>
        <v>166.5116542911561</v>
      </c>
      <c r="D104" s="5">
        <f>[1]!OSTTSAT($A104,1,3,0)</f>
        <v>165.87654614190907</v>
      </c>
      <c r="E104" s="5">
        <f>[1]!OASTTSAT($A104,1,3,0)</f>
        <v>166.345068890258</v>
      </c>
      <c r="G104" s="5">
        <f t="shared" si="6"/>
        <v>0.16458399424087133</v>
      </c>
      <c r="H104" s="5">
        <f t="shared" si="7"/>
        <v>-0.47052415500616007</v>
      </c>
      <c r="I104" s="5">
        <f t="shared" si="8"/>
        <v>-0.0020014066572286993</v>
      </c>
      <c r="K104" s="6">
        <f t="shared" si="9"/>
        <v>0.0009894012196734396</v>
      </c>
      <c r="L104" s="6">
        <f t="shared" si="10"/>
        <v>-0.0028285689322109183</v>
      </c>
      <c r="M104" s="6">
        <f t="shared" si="11"/>
        <v>-1.2031511307390989E-05</v>
      </c>
    </row>
    <row r="105" spans="1:13" ht="12.75">
      <c r="A105" s="3">
        <v>370</v>
      </c>
      <c r="B105" s="8">
        <f>[1]!STTSAT($A105,1,3,0)</f>
        <v>201.83931651178037</v>
      </c>
      <c r="C105" s="5">
        <f>[1]!aSTTSAT($A105,1,3,0)</f>
        <v>202.1452529676636</v>
      </c>
      <c r="D105" s="5">
        <f>[1]!OSTTSAT($A105,1,3,0)</f>
        <v>200.29283875580813</v>
      </c>
      <c r="E105" s="5">
        <f>[1]!OASTTSAT($A105,1,3,0)</f>
        <v>201.09602311321223</v>
      </c>
      <c r="G105" s="5">
        <f t="shared" si="6"/>
        <v>0.30593645588322715</v>
      </c>
      <c r="H105" s="5">
        <f t="shared" si="7"/>
        <v>-1.5464777559722336</v>
      </c>
      <c r="I105" s="5">
        <f t="shared" si="8"/>
        <v>-0.7432933985681416</v>
      </c>
      <c r="K105" s="6">
        <f t="shared" si="9"/>
        <v>0.00151574262720698</v>
      </c>
      <c r="L105" s="6">
        <f t="shared" si="10"/>
        <v>-0.007661925251723558</v>
      </c>
      <c r="M105" s="6">
        <f t="shared" si="11"/>
        <v>-0.003682599661026692</v>
      </c>
    </row>
    <row r="106" spans="1:13" ht="12.75">
      <c r="A106" s="3">
        <v>371</v>
      </c>
      <c r="B106" s="8">
        <f>[1]!STTSAT($A106,1,3,0)</f>
        <v>212.79014950504288</v>
      </c>
      <c r="C106" s="5">
        <f>[1]!aSTTSAT($A106,1,3,0)</f>
        <v>213.15255012304476</v>
      </c>
      <c r="D106" s="5">
        <f>[1]!OSTTSAT($A106,1,3,0)</f>
        <v>210.63259442972932</v>
      </c>
      <c r="E106" s="5">
        <f>[1]!OASTTSAT($A106,1,3,0)</f>
        <v>211.71447282692273</v>
      </c>
      <c r="G106" s="5">
        <f t="shared" si="6"/>
        <v>0.3624006180018853</v>
      </c>
      <c r="H106" s="5">
        <f t="shared" si="7"/>
        <v>-2.157555075313553</v>
      </c>
      <c r="I106" s="5">
        <f t="shared" si="8"/>
        <v>-1.0756766781201463</v>
      </c>
      <c r="K106" s="6">
        <f t="shared" si="9"/>
        <v>0.0017030892588065821</v>
      </c>
      <c r="L106" s="6">
        <f t="shared" si="10"/>
        <v>-0.010139355982088925</v>
      </c>
      <c r="M106" s="6">
        <f t="shared" si="11"/>
        <v>-0.005055105608141199</v>
      </c>
    </row>
    <row r="107" spans="1:13" ht="12.75">
      <c r="A107" s="3">
        <v>372</v>
      </c>
      <c r="B107" s="8">
        <f>[1]!STTSAT($A107,1,3,0)</f>
        <v>226.8385305977406</v>
      </c>
      <c r="C107" s="5">
        <f>[1]!aSTTSAT($A107,1,3,0)</f>
        <v>227.40104946875564</v>
      </c>
      <c r="D107" s="5">
        <f>[1]!OSTTSAT($A107,1,3,0)</f>
        <v>223.7340978875422</v>
      </c>
      <c r="E107" s="5">
        <f>[1]!OASTTSAT($A107,1,3,0)</f>
        <v>225.28023464211813</v>
      </c>
      <c r="G107" s="5">
        <f t="shared" si="6"/>
        <v>0.5625188710150439</v>
      </c>
      <c r="H107" s="5">
        <f t="shared" si="7"/>
        <v>-3.1044327101984095</v>
      </c>
      <c r="I107" s="5">
        <f t="shared" si="8"/>
        <v>-1.5582959556224694</v>
      </c>
      <c r="K107" s="6">
        <f t="shared" si="9"/>
        <v>0.0024798206439300874</v>
      </c>
      <c r="L107" s="6">
        <f t="shared" si="10"/>
        <v>-0.013685649885043519</v>
      </c>
      <c r="M107" s="6">
        <f t="shared" si="11"/>
        <v>-0.006869626388057685</v>
      </c>
    </row>
    <row r="108" spans="1:13" ht="12.75">
      <c r="A108" s="2">
        <v>373</v>
      </c>
      <c r="B108" s="8">
        <f>[1]!STTSAT($A108,1,3,0)</f>
        <v>247.21867277766307</v>
      </c>
      <c r="C108" s="5">
        <f>[1]!aSTTSAT($A108,1,3,0)</f>
        <v>248.81283949831274</v>
      </c>
      <c r="D108" s="5">
        <f>[1]!OSTTSAT($A108,1,3,0)</f>
        <v>242.62762363256275</v>
      </c>
      <c r="E108" s="5">
        <f>[1]!OASTTSAT($A108,1,3,0)</f>
        <v>244.86065530056118</v>
      </c>
      <c r="G108" s="5">
        <f t="shared" si="6"/>
        <v>1.5941667206496675</v>
      </c>
      <c r="H108" s="5">
        <f t="shared" si="7"/>
        <v>-4.591049145100328</v>
      </c>
      <c r="I108" s="5">
        <f t="shared" si="8"/>
        <v>-2.358017477101896</v>
      </c>
      <c r="K108" s="6">
        <f t="shared" si="9"/>
        <v>0.006448407406844169</v>
      </c>
      <c r="L108" s="6">
        <f t="shared" si="10"/>
        <v>-0.01857080249447542</v>
      </c>
      <c r="M108" s="6">
        <f t="shared" si="11"/>
        <v>-0.009538185164607638</v>
      </c>
    </row>
    <row r="109" spans="1:13" ht="12.75">
      <c r="A109" s="2">
        <v>373.1</v>
      </c>
      <c r="B109" s="8">
        <f>[1]!STTSAT($A109,1,3,0)</f>
        <v>249.94127359253895</v>
      </c>
      <c r="C109" s="5">
        <f>[1]!aSTTSAT($A109,1,3,0)</f>
        <v>251.78473160676137</v>
      </c>
      <c r="D109" s="5">
        <f>[1]!OSTTSAT($A109,1,3,0)</f>
        <v>245.1740365656477</v>
      </c>
      <c r="E109" s="5">
        <f>[1]!OASTTSAT($A109,1,3,0)</f>
        <v>247.4499667690099</v>
      </c>
      <c r="G109" s="5">
        <f t="shared" si="6"/>
        <v>1.8434580142224206</v>
      </c>
      <c r="H109" s="5">
        <f t="shared" si="7"/>
        <v>-4.767237026891252</v>
      </c>
      <c r="I109" s="5">
        <f t="shared" si="8"/>
        <v>-2.491306823529044</v>
      </c>
      <c r="K109" s="6">
        <f t="shared" si="9"/>
        <v>0.007375564618541858</v>
      </c>
      <c r="L109" s="6">
        <f t="shared" si="10"/>
        <v>-0.01907342856331496</v>
      </c>
      <c r="M109" s="6">
        <f t="shared" si="11"/>
        <v>-0.00996756873212721</v>
      </c>
    </row>
    <row r="110" spans="1:13" ht="12.75">
      <c r="A110" s="2">
        <v>373.2</v>
      </c>
      <c r="B110" s="8">
        <f>[1]!STTSAT($A110,1,3,0)</f>
        <v>252.87848221264898</v>
      </c>
      <c r="C110" s="5">
        <f>[1]!aSTTSAT($A110,1,3,0)</f>
        <v>255.02780640168595</v>
      </c>
      <c r="D110" s="5">
        <f>[1]!OSTTSAT($A110,1,3,0)</f>
        <v>248.05190843823306</v>
      </c>
      <c r="E110" s="5">
        <f>[1]!OASTTSAT($A110,1,3,0)</f>
        <v>250.2258551010463</v>
      </c>
      <c r="G110" s="5">
        <f t="shared" si="6"/>
        <v>2.1493241890369745</v>
      </c>
      <c r="H110" s="5">
        <f t="shared" si="7"/>
        <v>-4.82657377441592</v>
      </c>
      <c r="I110" s="5">
        <f t="shared" si="8"/>
        <v>-2.652627111602669</v>
      </c>
      <c r="K110" s="6">
        <f t="shared" si="9"/>
        <v>0.008499434867809663</v>
      </c>
      <c r="L110" s="6">
        <f t="shared" si="10"/>
        <v>-0.019086534102008678</v>
      </c>
      <c r="M110" s="6">
        <f t="shared" si="11"/>
        <v>-0.010489730436502852</v>
      </c>
    </row>
    <row r="111" spans="1:13" ht="12.75">
      <c r="A111" s="2">
        <v>373.3</v>
      </c>
      <c r="B111" s="8">
        <f>[1]!STTSAT($A111,1,3,0)</f>
        <v>256.07952033266906</v>
      </c>
      <c r="C111" s="5">
        <f>[1]!aSTTSAT($A111,1,3,0)</f>
        <v>258.6074425660269</v>
      </c>
      <c r="D111" s="5">
        <f>[1]!OSTTSAT($A111,1,3,0)</f>
        <v>251.28952757530917</v>
      </c>
      <c r="E111" s="5">
        <f>[1]!OASTTSAT($A111,1,3,0)</f>
        <v>253.22238610752115</v>
      </c>
      <c r="G111" s="5">
        <f t="shared" si="6"/>
        <v>2.527922233357856</v>
      </c>
      <c r="H111" s="5">
        <f t="shared" si="7"/>
        <v>-4.789992757359897</v>
      </c>
      <c r="I111" s="5">
        <f t="shared" si="8"/>
        <v>-2.8571342251479166</v>
      </c>
      <c r="K111" s="6">
        <f t="shared" si="9"/>
        <v>0.009871629836208182</v>
      </c>
      <c r="L111" s="6">
        <f t="shared" si="10"/>
        <v>-0.018705098912780254</v>
      </c>
      <c r="M111" s="6">
        <f t="shared" si="11"/>
        <v>-0.011157214842624887</v>
      </c>
    </row>
    <row r="112" spans="1:13" ht="12.75">
      <c r="A112" s="2">
        <v>373.4</v>
      </c>
      <c r="B112" s="8">
        <f>[1]!STTSAT($A112,1,3,0)</f>
        <v>259.61582209011</v>
      </c>
      <c r="C112" s="5">
        <f>[1]!aSTTSAT($A112,1,3,0)</f>
        <v>262.6174355361859</v>
      </c>
      <c r="D112" s="5">
        <f>[1]!OSTTSAT($A112,1,3,0)</f>
        <v>254.8688923663248</v>
      </c>
      <c r="E112" s="5">
        <f>[1]!OASTTSAT($A112,1,3,0)</f>
        <v>256.4844928987734</v>
      </c>
      <c r="G112" s="5">
        <f t="shared" si="6"/>
        <v>3.0016134460759076</v>
      </c>
      <c r="H112" s="5">
        <f t="shared" si="7"/>
        <v>-4.7469297237852</v>
      </c>
      <c r="I112" s="5">
        <f t="shared" si="8"/>
        <v>-3.13132919133659</v>
      </c>
      <c r="K112" s="6">
        <f t="shared" si="9"/>
        <v>0.011561750828245277</v>
      </c>
      <c r="L112" s="6">
        <f t="shared" si="10"/>
        <v>-0.01828443923628657</v>
      </c>
      <c r="M112" s="6">
        <f t="shared" si="11"/>
        <v>-0.012061395819896285</v>
      </c>
    </row>
    <row r="113" spans="1:13" ht="12.75">
      <c r="A113" s="2">
        <v>373.5</v>
      </c>
      <c r="B113" s="8">
        <f>[1]!STTSAT($A113,1,3,0)</f>
        <v>263.59779027667804</v>
      </c>
      <c r="C113" s="5">
        <f>[1]!aSTTSAT($A113,1,3,0)</f>
        <v>267.19990378991656</v>
      </c>
      <c r="D113" s="5">
        <f>[1]!OSTTSAT($A113,1,3,0)</f>
        <v>258.8965130925275</v>
      </c>
      <c r="E113" s="5">
        <f>[1]!OASTTSAT($A113,1,3,0)</f>
        <v>260.0733342925628</v>
      </c>
      <c r="G113" s="5">
        <f t="shared" si="6"/>
        <v>3.602113513238521</v>
      </c>
      <c r="H113" s="5">
        <f t="shared" si="7"/>
        <v>-4.701277184150513</v>
      </c>
      <c r="I113" s="5">
        <f t="shared" si="8"/>
        <v>-3.5244559841152636</v>
      </c>
      <c r="K113" s="6">
        <f t="shared" si="9"/>
        <v>0.013665188579379454</v>
      </c>
      <c r="L113" s="6">
        <f t="shared" si="10"/>
        <v>-0.0178350401921653</v>
      </c>
      <c r="M113" s="6">
        <f t="shared" si="11"/>
        <v>-0.01337058243324391</v>
      </c>
    </row>
    <row r="114" spans="1:13" ht="12.75">
      <c r="A114" s="2">
        <v>373.6</v>
      </c>
      <c r="B114" s="8">
        <f>[1]!STTSAT($A114,1,3,0)</f>
        <v>268.21177502658156</v>
      </c>
      <c r="C114" s="5">
        <f>[1]!aSTTSAT($A114,1,3,0)</f>
        <v>272.5870863584162</v>
      </c>
      <c r="D114" s="5">
        <f>[1]!OSTTSAT($A114,1,3,0)</f>
        <v>263.54440774906715</v>
      </c>
      <c r="E114" s="5">
        <f>[1]!OASTTSAT($A114,1,3,0)</f>
        <v>264.07551608219006</v>
      </c>
      <c r="G114" s="5">
        <f t="shared" si="6"/>
        <v>4.3753113318346095</v>
      </c>
      <c r="H114" s="5">
        <f t="shared" si="7"/>
        <v>-4.6673672775144155</v>
      </c>
      <c r="I114" s="5">
        <f t="shared" si="8"/>
        <v>-4.1362589443915</v>
      </c>
      <c r="K114" s="6">
        <f t="shared" si="9"/>
        <v>0.016312898012777355</v>
      </c>
      <c r="L114" s="6">
        <f t="shared" si="10"/>
        <v>-0.017401798549119808</v>
      </c>
      <c r="M114" s="6">
        <f t="shared" si="11"/>
        <v>-0.015421615788425281</v>
      </c>
    </row>
    <row r="115" spans="1:13" ht="12.75">
      <c r="A115" s="2">
        <v>373.7</v>
      </c>
      <c r="B115" s="8">
        <f>[1]!STTSAT($A115,1,3,0)</f>
        <v>273.8172009459586</v>
      </c>
      <c r="C115" s="5">
        <f>[1]!aSTTSAT($A115,1,3,0)</f>
        <v>279.20370435236066</v>
      </c>
      <c r="D115" s="5">
        <f>[1]!OSTTSAT($A115,1,3,0)</f>
        <v>269.1226767409009</v>
      </c>
      <c r="E115" s="5">
        <f>[1]!OASTTSAT($A115,1,3,0)</f>
        <v>268.6201345856116</v>
      </c>
      <c r="G115" s="5">
        <f t="shared" si="6"/>
        <v>5.386503406402085</v>
      </c>
      <c r="H115" s="5">
        <f t="shared" si="7"/>
        <v>-4.694524205057689</v>
      </c>
      <c r="I115" s="5">
        <f t="shared" si="8"/>
        <v>-5.19706636034698</v>
      </c>
      <c r="K115" s="6">
        <f t="shared" si="9"/>
        <v>0.019671895658100683</v>
      </c>
      <c r="L115" s="6">
        <f t="shared" si="10"/>
        <v>-0.017144738127624844</v>
      </c>
      <c r="M115" s="6">
        <f t="shared" si="11"/>
        <v>-0.018980058018242214</v>
      </c>
    </row>
    <row r="116" spans="1:13" ht="12.75">
      <c r="A116" s="2">
        <v>373.8</v>
      </c>
      <c r="B116" s="8">
        <f>[1]!STTSAT($A116,1,3,0)</f>
        <v>281.28870923544736</v>
      </c>
      <c r="C116" s="5">
        <f>[1]!aSTTSAT($A116,1,3,0)</f>
        <v>287.99041754795434</v>
      </c>
      <c r="D116" s="5">
        <f>[1]!OSTTSAT($A116,1,3,0)</f>
        <v>276.30141396714936</v>
      </c>
      <c r="E116" s="5">
        <f>[1]!OASTTSAT($A116,1,3,0)</f>
        <v>273.91324877189555</v>
      </c>
      <c r="G116" s="5">
        <f t="shared" si="6"/>
        <v>6.70170831250698</v>
      </c>
      <c r="H116" s="5">
        <f t="shared" si="7"/>
        <v>-4.9872952682979985</v>
      </c>
      <c r="I116" s="5">
        <f t="shared" si="8"/>
        <v>-7.3754604635518035</v>
      </c>
      <c r="K116" s="6">
        <f t="shared" si="9"/>
        <v>0.0238250171175461</v>
      </c>
      <c r="L116" s="6">
        <f t="shared" si="10"/>
        <v>-0.017730165145460844</v>
      </c>
      <c r="M116" s="6">
        <f t="shared" si="11"/>
        <v>-0.02622025065847316</v>
      </c>
    </row>
    <row r="117" spans="1:13" ht="12.75">
      <c r="A117" s="2">
        <v>373.9</v>
      </c>
      <c r="B117" s="8">
        <f>[1]!STTSAT($A117,1,3,0)</f>
        <v>294.3668493408376</v>
      </c>
      <c r="C117" s="5">
        <f>[1]!aSTTSAT($A117,1,3,0)</f>
        <v>302.21535687351076</v>
      </c>
      <c r="D117" s="5">
        <f>[1]!OSTTSAT($A117,1,3,0)</f>
        <v>287.19152608427703</v>
      </c>
      <c r="E117" s="5">
        <f>[1]!OASTTSAT($A117,1,3,0)</f>
        <v>280.3154708869472</v>
      </c>
      <c r="G117" s="5">
        <f t="shared" si="6"/>
        <v>7.848507532673182</v>
      </c>
      <c r="H117" s="5">
        <f t="shared" si="7"/>
        <v>-7.175323256560546</v>
      </c>
      <c r="I117" s="5">
        <f t="shared" si="8"/>
        <v>-14.05137845389038</v>
      </c>
      <c r="K117" s="6">
        <f t="shared" si="9"/>
        <v>0.02666233494107095</v>
      </c>
      <c r="L117" s="6">
        <f t="shared" si="10"/>
        <v>-0.024375446055246792</v>
      </c>
      <c r="M117" s="6">
        <f t="shared" si="11"/>
        <v>-0.047734242104214515</v>
      </c>
    </row>
    <row r="118" spans="1:13" ht="12.75">
      <c r="A118">
        <f>[1]!STTC(0)</f>
        <v>373.946</v>
      </c>
      <c r="B118" s="8">
        <f>[1]!STTSAT($A118,1,3,0)</f>
        <v>322</v>
      </c>
      <c r="C118" s="5">
        <f>[1]!aSTTSAT($A118,1,3,0)</f>
        <v>322</v>
      </c>
      <c r="D118" s="5">
        <f>[1]!OSTTSAT($A118,1,3,0)</f>
        <v>296.2415989260744</v>
      </c>
      <c r="E118" s="5">
        <f>[1]!OASTTSAT($A118,1,3,0)</f>
        <v>283.8048582314936</v>
      </c>
      <c r="G118" s="5">
        <f t="shared" si="6"/>
        <v>0</v>
      </c>
      <c r="H118" s="5">
        <f t="shared" si="7"/>
        <v>-25.758401073925597</v>
      </c>
      <c r="I118" s="5">
        <f t="shared" si="8"/>
        <v>-38.1951417685064</v>
      </c>
      <c r="K118" s="6">
        <f t="shared" si="9"/>
        <v>0</v>
      </c>
      <c r="L118" s="6">
        <f t="shared" si="10"/>
        <v>-0.07999503439107328</v>
      </c>
      <c r="M118" s="6">
        <f t="shared" si="11"/>
        <v>-0.11861845269722486</v>
      </c>
    </row>
  </sheetData>
  <mergeCells count="3">
    <mergeCell ref="B3:E3"/>
    <mergeCell ref="G3:I3"/>
    <mergeCell ref="K3:M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ChemicaLogic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Riju Saini</dc:creator>
  <cp:keywords/>
  <dc:description/>
  <cp:lastModifiedBy>Riju Saini</cp:lastModifiedBy>
  <cp:lastPrinted>1999-01-19T17:00:17Z</cp:lastPrinted>
  <dcterms:created xsi:type="dcterms:W3CDTF">1999-01-08T18:18:06Z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